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thewwaddell/Desktop/"/>
    </mc:Choice>
  </mc:AlternateContent>
  <xr:revisionPtr revIDLastSave="0" documentId="8_{65CC381E-2172-1443-A1DD-B99DE2805D13}" xr6:coauthVersionLast="47" xr6:coauthVersionMax="47" xr10:uidLastSave="{00000000-0000-0000-0000-000000000000}"/>
  <bookViews>
    <workbookView xWindow="2260" yWindow="1560" windowWidth="26540" windowHeight="16100" activeTab="1" xr2:uid="{AE46777B-6C23-B14B-8ECD-A3DD0440FB15}"/>
  </bookViews>
  <sheets>
    <sheet name="TT RESULTS" sheetId="1" r:id="rId1"/>
    <sheet name="FINAL RESUL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5" i="2" l="1"/>
  <c r="J236" i="2"/>
  <c r="G237" i="2" l="1"/>
  <c r="F237" i="2"/>
  <c r="E237" i="2"/>
  <c r="D237" i="2"/>
  <c r="C237" i="2"/>
  <c r="B237" i="2"/>
  <c r="G228" i="2"/>
  <c r="F228" i="2"/>
  <c r="E228" i="2"/>
  <c r="D228" i="2"/>
  <c r="C228" i="2"/>
  <c r="B228" i="2"/>
  <c r="F219" i="2"/>
  <c r="E219" i="2"/>
  <c r="D219" i="2"/>
  <c r="C219" i="2"/>
  <c r="G210" i="2"/>
  <c r="F210" i="2"/>
  <c r="E210" i="2"/>
  <c r="D210" i="2"/>
  <c r="C210" i="2"/>
  <c r="G201" i="2"/>
  <c r="F201" i="2"/>
  <c r="E201" i="2"/>
  <c r="D201" i="2"/>
  <c r="C201" i="2"/>
  <c r="B201" i="2"/>
  <c r="E192" i="2"/>
  <c r="D192" i="2"/>
  <c r="C192" i="2"/>
  <c r="E183" i="2"/>
  <c r="D183" i="2"/>
  <c r="C183" i="2"/>
  <c r="G174" i="2"/>
  <c r="F174" i="2"/>
  <c r="E174" i="2"/>
  <c r="D174" i="2"/>
  <c r="C174" i="2"/>
  <c r="B174" i="2"/>
  <c r="G165" i="2"/>
  <c r="F165" i="2"/>
  <c r="E165" i="2"/>
  <c r="D165" i="2"/>
  <c r="C165" i="2"/>
  <c r="B165" i="2"/>
  <c r="G156" i="2"/>
  <c r="F156" i="2"/>
  <c r="E156" i="2"/>
  <c r="D156" i="2"/>
  <c r="C156" i="2"/>
  <c r="B156" i="2"/>
  <c r="E147" i="2"/>
  <c r="D147" i="2"/>
  <c r="G138" i="2"/>
  <c r="F138" i="2"/>
  <c r="E138" i="2"/>
  <c r="D138" i="2"/>
  <c r="C138" i="2"/>
  <c r="B138" i="2"/>
  <c r="E129" i="2"/>
  <c r="D129" i="2"/>
  <c r="C129" i="2"/>
  <c r="G120" i="2"/>
  <c r="F120" i="2"/>
  <c r="E120" i="2"/>
  <c r="D120" i="2"/>
  <c r="C120" i="2"/>
  <c r="B120" i="2"/>
  <c r="E111" i="2"/>
  <c r="D111" i="2"/>
  <c r="G102" i="2"/>
  <c r="F102" i="2"/>
  <c r="E102" i="2"/>
  <c r="D102" i="2"/>
  <c r="C102" i="2"/>
  <c r="B102" i="2"/>
  <c r="E93" i="2"/>
  <c r="D93" i="2"/>
  <c r="C93" i="2"/>
  <c r="E84" i="2"/>
  <c r="D84" i="2"/>
  <c r="G75" i="2"/>
  <c r="F75" i="2"/>
  <c r="E75" i="2"/>
  <c r="D75" i="2"/>
  <c r="C75" i="2"/>
  <c r="B75" i="2"/>
  <c r="G66" i="2"/>
  <c r="F66" i="2"/>
  <c r="E66" i="2"/>
  <c r="D66" i="2"/>
  <c r="C66" i="2"/>
  <c r="G57" i="2"/>
  <c r="F57" i="2"/>
  <c r="E57" i="2"/>
  <c r="D57" i="2"/>
  <c r="C57" i="2"/>
  <c r="B57" i="2"/>
  <c r="G48" i="2"/>
  <c r="F48" i="2"/>
  <c r="E48" i="2"/>
  <c r="D48" i="2"/>
  <c r="C48" i="2"/>
  <c r="B48" i="2"/>
  <c r="G39" i="2"/>
  <c r="F39" i="2"/>
  <c r="E39" i="2"/>
  <c r="D39" i="2"/>
  <c r="C39" i="2"/>
  <c r="B39" i="2"/>
  <c r="G25" i="2"/>
  <c r="F25" i="2"/>
  <c r="E25" i="2"/>
  <c r="D25" i="2"/>
  <c r="C25" i="2"/>
  <c r="B25" i="2"/>
  <c r="F16" i="2"/>
  <c r="E16" i="2"/>
  <c r="D16" i="2"/>
  <c r="C16" i="2"/>
  <c r="G64" i="1"/>
  <c r="G143" i="1"/>
  <c r="G140" i="1"/>
  <c r="G142" i="1"/>
  <c r="G147" i="1"/>
  <c r="G146" i="1"/>
  <c r="G141" i="1"/>
  <c r="G148" i="1"/>
  <c r="G144" i="1"/>
  <c r="G145" i="1"/>
  <c r="G136" i="1"/>
  <c r="G135" i="1"/>
  <c r="G133" i="1"/>
  <c r="G134" i="1"/>
  <c r="G131" i="1"/>
  <c r="G132" i="1"/>
  <c r="G130" i="1"/>
  <c r="G120" i="1"/>
  <c r="G121" i="1"/>
  <c r="G125" i="1"/>
  <c r="G126" i="1"/>
  <c r="G123" i="1"/>
  <c r="G124" i="1"/>
  <c r="G122" i="1"/>
  <c r="G114" i="1"/>
  <c r="G111" i="1"/>
  <c r="G108" i="1"/>
  <c r="G110" i="1"/>
  <c r="G113" i="1"/>
  <c r="G115" i="1"/>
  <c r="G109" i="1"/>
  <c r="G112" i="1"/>
  <c r="G100" i="1"/>
  <c r="G104" i="1"/>
  <c r="G96" i="1"/>
  <c r="G102" i="1"/>
  <c r="G101" i="1"/>
  <c r="G97" i="1"/>
  <c r="G98" i="1"/>
  <c r="G99" i="1"/>
  <c r="G103" i="1"/>
  <c r="G86" i="1"/>
  <c r="G91" i="1"/>
  <c r="G85" i="1"/>
  <c r="G87" i="1"/>
  <c r="G92" i="1"/>
  <c r="G89" i="1"/>
  <c r="G90" i="1"/>
  <c r="G88" i="1"/>
  <c r="G77" i="1"/>
  <c r="G81" i="1"/>
  <c r="G76" i="1"/>
  <c r="G78" i="1"/>
  <c r="G74" i="1"/>
  <c r="G73" i="1"/>
  <c r="G79" i="1"/>
  <c r="G75" i="1"/>
  <c r="G80" i="1"/>
  <c r="G60" i="1"/>
  <c r="G63" i="1"/>
  <c r="G67" i="1"/>
  <c r="G66" i="1"/>
  <c r="G62" i="1"/>
  <c r="G61" i="1"/>
  <c r="G59" i="1"/>
  <c r="G68" i="1"/>
  <c r="G65" i="1"/>
  <c r="G58" i="1"/>
  <c r="G51" i="1"/>
  <c r="G49" i="1"/>
  <c r="G50" i="1"/>
  <c r="G52" i="1"/>
  <c r="G53" i="1"/>
  <c r="G48" i="1"/>
  <c r="G42" i="1"/>
  <c r="G40" i="1"/>
  <c r="G43" i="1"/>
  <c r="G41" i="1"/>
  <c r="G38" i="1"/>
  <c r="G39" i="1"/>
  <c r="G44" i="1"/>
  <c r="G27" i="1"/>
  <c r="G29" i="1"/>
  <c r="G33" i="1"/>
  <c r="G31" i="1"/>
  <c r="G32" i="1"/>
  <c r="G34" i="1"/>
  <c r="G25" i="1"/>
  <c r="G30" i="1"/>
  <c r="G26" i="1"/>
  <c r="G28" i="1"/>
  <c r="G18" i="1"/>
  <c r="G19" i="1"/>
  <c r="G20" i="1"/>
  <c r="G14" i="1"/>
  <c r="G16" i="1"/>
  <c r="G17" i="1"/>
  <c r="G15" i="1"/>
  <c r="H68" i="1" l="1"/>
  <c r="H67" i="1"/>
  <c r="H63" i="1"/>
  <c r="H59" i="1"/>
  <c r="H64" i="1"/>
  <c r="H61" i="1"/>
  <c r="H65" i="1"/>
  <c r="H58" i="1"/>
  <c r="H60" i="1"/>
  <c r="H66" i="1"/>
  <c r="H62" i="1"/>
  <c r="H122" i="1"/>
  <c r="H133" i="1"/>
  <c r="H141" i="1"/>
  <c r="H88" i="1"/>
  <c r="H148" i="1"/>
  <c r="H110" i="1"/>
  <c r="H126" i="1"/>
  <c r="H81" i="1"/>
  <c r="H16" i="1"/>
  <c r="H30" i="1"/>
  <c r="H43" i="1"/>
  <c r="H104" i="1"/>
  <c r="H38" i="1"/>
  <c r="H79" i="1"/>
  <c r="H131" i="1"/>
  <c r="H14" i="1"/>
  <c r="H29" i="1"/>
  <c r="H27" i="1"/>
  <c r="H51" i="1"/>
  <c r="H76" i="1"/>
  <c r="H102" i="1"/>
  <c r="H113" i="1"/>
  <c r="H124" i="1"/>
  <c r="H130" i="1"/>
  <c r="H144" i="1"/>
  <c r="H53" i="1"/>
  <c r="H52" i="1"/>
  <c r="H134" i="1"/>
  <c r="H50" i="1"/>
  <c r="H99" i="1"/>
  <c r="H31" i="1"/>
  <c r="H49" i="1"/>
  <c r="H89" i="1"/>
  <c r="H98" i="1"/>
  <c r="H111" i="1"/>
  <c r="H123" i="1"/>
  <c r="H108" i="1"/>
  <c r="H75" i="1"/>
  <c r="H146" i="1"/>
  <c r="H86" i="1"/>
  <c r="H33" i="1"/>
  <c r="H40" i="1"/>
  <c r="H92" i="1"/>
  <c r="H96" i="1"/>
  <c r="H114" i="1"/>
  <c r="H112" i="1"/>
  <c r="H77" i="1"/>
  <c r="H103" i="1"/>
  <c r="H20" i="1"/>
  <c r="H32" i="1"/>
  <c r="H42" i="1"/>
  <c r="H74" i="1"/>
  <c r="H87" i="1"/>
  <c r="H101" i="1"/>
  <c r="H115" i="1"/>
  <c r="H125" i="1"/>
  <c r="H120" i="1"/>
  <c r="H145" i="1"/>
  <c r="H109" i="1"/>
  <c r="H136" i="1"/>
  <c r="H143" i="1"/>
  <c r="H39" i="1"/>
  <c r="H142" i="1"/>
  <c r="H34" i="1"/>
  <c r="H41" i="1"/>
  <c r="H91" i="1"/>
  <c r="H100" i="1"/>
  <c r="H140" i="1"/>
  <c r="H26" i="1"/>
  <c r="H48" i="1"/>
  <c r="H121" i="1"/>
  <c r="H147" i="1"/>
  <c r="H17" i="1"/>
  <c r="H44" i="1"/>
  <c r="H18" i="1"/>
  <c r="H80" i="1"/>
  <c r="H90" i="1"/>
  <c r="H97" i="1"/>
  <c r="H25" i="1"/>
  <c r="H78" i="1"/>
  <c r="H28" i="1"/>
  <c r="H135" i="1"/>
  <c r="H73" i="1"/>
  <c r="H132" i="1"/>
  <c r="H85" i="1"/>
  <c r="H15" i="1"/>
  <c r="H19" i="1"/>
</calcChain>
</file>

<file path=xl/sharedStrings.xml><?xml version="1.0" encoding="utf-8"?>
<sst xmlns="http://schemas.openxmlformats.org/spreadsheetml/2006/main" count="1012" uniqueCount="225">
  <si>
    <t>HM2-</t>
  </si>
  <si>
    <t>Lane 1</t>
  </si>
  <si>
    <t>Lane 2</t>
  </si>
  <si>
    <t>Lane 3</t>
  </si>
  <si>
    <t>Lane 4</t>
  </si>
  <si>
    <t>Lane 5</t>
  </si>
  <si>
    <t>Lane 6</t>
  </si>
  <si>
    <t>Guelph</t>
  </si>
  <si>
    <t>HW2-</t>
  </si>
  <si>
    <t>Western</t>
  </si>
  <si>
    <t>LW1x</t>
  </si>
  <si>
    <t>LM1x</t>
  </si>
  <si>
    <t>HW2x</t>
  </si>
  <si>
    <t>HM2x</t>
  </si>
  <si>
    <t>HW4+</t>
  </si>
  <si>
    <t>HM4+</t>
  </si>
  <si>
    <t>LW2x</t>
  </si>
  <si>
    <t>LM2x</t>
  </si>
  <si>
    <t>10:45AM</t>
  </si>
  <si>
    <t>HW1x</t>
  </si>
  <si>
    <t>11:00AM</t>
  </si>
  <si>
    <t>LM4+</t>
  </si>
  <si>
    <t>HW8+</t>
  </si>
  <si>
    <t>HM8+</t>
  </si>
  <si>
    <t>LM2-</t>
  </si>
  <si>
    <t>Weigh Ins: 6:30-8:30AM</t>
  </si>
  <si>
    <t>8:00AM</t>
  </si>
  <si>
    <t>School</t>
  </si>
  <si>
    <t>Bow #</t>
  </si>
  <si>
    <t>Top 6 to Final A</t>
  </si>
  <si>
    <t>Athlete</t>
  </si>
  <si>
    <t>Panzica</t>
  </si>
  <si>
    <t>McMaster</t>
  </si>
  <si>
    <t>Waterloo</t>
  </si>
  <si>
    <t>Hilbert</t>
  </si>
  <si>
    <t>Final A</t>
  </si>
  <si>
    <t>TBD</t>
  </si>
  <si>
    <t>Gulsaran</t>
  </si>
  <si>
    <t>8th from TT</t>
  </si>
  <si>
    <t>Hallman</t>
  </si>
  <si>
    <t>Final B</t>
  </si>
  <si>
    <t>Stewart</t>
  </si>
  <si>
    <t>LW4+</t>
  </si>
  <si>
    <t>LW2-</t>
  </si>
  <si>
    <t>Oresnik</t>
  </si>
  <si>
    <t>O'Donnell</t>
  </si>
  <si>
    <t xml:space="preserve">Western </t>
  </si>
  <si>
    <t>Liu</t>
  </si>
  <si>
    <t>HM1x</t>
  </si>
  <si>
    <t>Griesbach</t>
  </si>
  <si>
    <t>8:20AM</t>
  </si>
  <si>
    <t>8:40AM</t>
  </si>
  <si>
    <t>BOW NUMBERS FOR TIME TRIALS ARE INTENTIONALLY NON-SEQUENTIAL.</t>
  </si>
  <si>
    <t>PLEASE RESPECT ASSIGNMENTS LISTED BELOW.</t>
  </si>
  <si>
    <t>3:00PM</t>
  </si>
  <si>
    <t>Sept 21st, 2024</t>
  </si>
  <si>
    <t xml:space="preserve">Coaches/Coxswains Meeting: 6:45AM, Rear of Boathouse (between building and water), </t>
  </si>
  <si>
    <t>Borritt</t>
  </si>
  <si>
    <t>Baird</t>
  </si>
  <si>
    <t>Toronto</t>
  </si>
  <si>
    <t>Nawrot</t>
  </si>
  <si>
    <t>Youn</t>
  </si>
  <si>
    <t>Psarianos</t>
  </si>
  <si>
    <t>OntTech</t>
  </si>
  <si>
    <t>Nicholls</t>
  </si>
  <si>
    <t>7th is Eliminated</t>
  </si>
  <si>
    <t>8:10AM</t>
  </si>
  <si>
    <t>HW2- Time Trial</t>
  </si>
  <si>
    <t>HM2- Time Trial</t>
  </si>
  <si>
    <t>Mels-Williams</t>
  </si>
  <si>
    <t>Phillips</t>
  </si>
  <si>
    <t>Stephenson</t>
  </si>
  <si>
    <t>Armstrong</t>
  </si>
  <si>
    <t>Stelfox</t>
  </si>
  <si>
    <t>Burns</t>
  </si>
  <si>
    <t>Ruffolo</t>
  </si>
  <si>
    <t>Caldwell</t>
  </si>
  <si>
    <t>Brooksbank</t>
  </si>
  <si>
    <t>Windsor</t>
  </si>
  <si>
    <t>Greenham</t>
  </si>
  <si>
    <t>Horton</t>
  </si>
  <si>
    <t>Akot</t>
  </si>
  <si>
    <t>Goodfellow</t>
  </si>
  <si>
    <t>Weekes</t>
  </si>
  <si>
    <t>Wideman</t>
  </si>
  <si>
    <t>Fiddick</t>
  </si>
  <si>
    <t>Chataway</t>
  </si>
  <si>
    <t>LW 1x - Time Trial</t>
  </si>
  <si>
    <t>HW 2x - Time Trial</t>
  </si>
  <si>
    <t>Cushnie</t>
  </si>
  <si>
    <t>Hermary</t>
  </si>
  <si>
    <t>Roman</t>
  </si>
  <si>
    <t>Harrington</t>
  </si>
  <si>
    <t>Esposito</t>
  </si>
  <si>
    <t>Weiland</t>
  </si>
  <si>
    <t>Aho</t>
  </si>
  <si>
    <t>Lin</t>
  </si>
  <si>
    <t>Tucker</t>
  </si>
  <si>
    <t>HM 2x - Time Trial</t>
  </si>
  <si>
    <t>7-8 to Final B</t>
  </si>
  <si>
    <t>11:15AM</t>
  </si>
  <si>
    <t>11:30AM</t>
  </si>
  <si>
    <t>Piddocke</t>
  </si>
  <si>
    <t>Suthaharan</t>
  </si>
  <si>
    <t>Kortekaas</t>
  </si>
  <si>
    <t>Baker</t>
  </si>
  <si>
    <t>Essig</t>
  </si>
  <si>
    <t>Teel</t>
  </si>
  <si>
    <t>Bon</t>
  </si>
  <si>
    <t>Donaldson</t>
  </si>
  <si>
    <t>11:45AM</t>
  </si>
  <si>
    <t>LM8+</t>
  </si>
  <si>
    <t>El Mays</t>
  </si>
  <si>
    <t>HW4+ - Time Trial</t>
  </si>
  <si>
    <t>Hill</t>
  </si>
  <si>
    <t>Mullen</t>
  </si>
  <si>
    <t>Gurnsey</t>
  </si>
  <si>
    <t>Linardatos</t>
  </si>
  <si>
    <t>Gemin</t>
  </si>
  <si>
    <t>12:00PM</t>
  </si>
  <si>
    <t>12:15PM</t>
  </si>
  <si>
    <t>12:30PM</t>
  </si>
  <si>
    <t>9:00AM</t>
  </si>
  <si>
    <t>HM4+ - Time Trial</t>
  </si>
  <si>
    <t>Campbell</t>
  </si>
  <si>
    <t>Yates</t>
  </si>
  <si>
    <t>Domagalski</t>
  </si>
  <si>
    <t>Dallison</t>
  </si>
  <si>
    <t>12:45PM</t>
  </si>
  <si>
    <t>9:10AM</t>
  </si>
  <si>
    <t>LW2x - Time Trial</t>
  </si>
  <si>
    <t>Reaume</t>
  </si>
  <si>
    <t>Nichol</t>
  </si>
  <si>
    <t>Eberhart</t>
  </si>
  <si>
    <t>Miners</t>
  </si>
  <si>
    <t>Nichols</t>
  </si>
  <si>
    <t>1:00PM</t>
  </si>
  <si>
    <t>Zou</t>
  </si>
  <si>
    <t>MacLean</t>
  </si>
  <si>
    <t>1:15PM</t>
  </si>
  <si>
    <t>Sladek</t>
  </si>
  <si>
    <t>Woodworth</t>
  </si>
  <si>
    <t>Fletcher</t>
  </si>
  <si>
    <t>Nazar</t>
  </si>
  <si>
    <t>Gibeault</t>
  </si>
  <si>
    <t>1:30PM</t>
  </si>
  <si>
    <t>HM1x - Time Trial</t>
  </si>
  <si>
    <t>MacKenzie</t>
  </si>
  <si>
    <t>Feng</t>
  </si>
  <si>
    <t>Vander Wilp</t>
  </si>
  <si>
    <t>1:45PM</t>
  </si>
  <si>
    <t>2:00PM</t>
  </si>
  <si>
    <t>Frick</t>
  </si>
  <si>
    <t>Eberhardt</t>
  </si>
  <si>
    <t>McDonald</t>
  </si>
  <si>
    <t>Sullivan</t>
  </si>
  <si>
    <t>Shew</t>
  </si>
  <si>
    <t>Wiebe</t>
  </si>
  <si>
    <t>Diakopoulos</t>
  </si>
  <si>
    <t>Atkinson</t>
  </si>
  <si>
    <t xml:space="preserve">Medals Awarded for 1st Place. Distributed at Control Commission. </t>
  </si>
  <si>
    <t>8-9th to Final B</t>
  </si>
  <si>
    <t>2:15PM</t>
  </si>
  <si>
    <t>2:30PM</t>
  </si>
  <si>
    <t>2:45PM</t>
  </si>
  <si>
    <t>3:15PM</t>
  </si>
  <si>
    <t>Brock</t>
  </si>
  <si>
    <t>Harrison</t>
  </si>
  <si>
    <t>3:30PM</t>
  </si>
  <si>
    <t>Durcak</t>
  </si>
  <si>
    <t>7th from TT</t>
  </si>
  <si>
    <t>LM 1x - Time Trial</t>
  </si>
  <si>
    <t>3:45PM</t>
  </si>
  <si>
    <t>Harris</t>
  </si>
  <si>
    <t>7-10 to Final B</t>
  </si>
  <si>
    <t>Jopling</t>
  </si>
  <si>
    <t>Dalton</t>
  </si>
  <si>
    <t>Mowry</t>
  </si>
  <si>
    <t>4:00PM</t>
  </si>
  <si>
    <t>Fogh</t>
  </si>
  <si>
    <t>4:15PM</t>
  </si>
  <si>
    <t>Dodds</t>
  </si>
  <si>
    <t>Aesenault</t>
  </si>
  <si>
    <t>Spenard</t>
  </si>
  <si>
    <t>HW1x - Time Trial</t>
  </si>
  <si>
    <t>Woodhouse</t>
  </si>
  <si>
    <t>Doctor</t>
  </si>
  <si>
    <t>LM4+ - Time Trial</t>
  </si>
  <si>
    <t>Masys</t>
  </si>
  <si>
    <t>4:30PM</t>
  </si>
  <si>
    <t>7:50AM</t>
  </si>
  <si>
    <t>White</t>
  </si>
  <si>
    <t>Watson</t>
  </si>
  <si>
    <t xml:space="preserve">McMaster </t>
  </si>
  <si>
    <t>Diakopolous</t>
  </si>
  <si>
    <t>*NOTE MISSING 9</t>
  </si>
  <si>
    <t>*NOTE MISSING 21</t>
  </si>
  <si>
    <t>*NOTE MISSING 37</t>
  </si>
  <si>
    <t>*NOTE MISSING 57</t>
  </si>
  <si>
    <t>9:15AM</t>
  </si>
  <si>
    <t>8:25AM</t>
  </si>
  <si>
    <t>9:55AM</t>
  </si>
  <si>
    <t>Thompson</t>
  </si>
  <si>
    <t>9:40AM</t>
  </si>
  <si>
    <t>9:50AM</t>
  </si>
  <si>
    <t>10:25AM</t>
  </si>
  <si>
    <t>10:40AM</t>
  </si>
  <si>
    <t>7-9 to Final B</t>
  </si>
  <si>
    <t>Biancaniello</t>
  </si>
  <si>
    <t>10:20AM</t>
  </si>
  <si>
    <t>Rourke</t>
  </si>
  <si>
    <t>WESTERN INVITATIONAL REGATTA v17</t>
  </si>
  <si>
    <t>Terrio</t>
  </si>
  <si>
    <t>Start Time</t>
  </si>
  <si>
    <t>Finish Time</t>
  </si>
  <si>
    <t>Race Time</t>
  </si>
  <si>
    <t>Rank</t>
  </si>
  <si>
    <t>Scratch</t>
  </si>
  <si>
    <t>scratch</t>
  </si>
  <si>
    <t>no bow #</t>
  </si>
  <si>
    <t>scratch (moved to HW2x)</t>
  </si>
  <si>
    <t>Start</t>
  </si>
  <si>
    <t>Finish</t>
  </si>
  <si>
    <t>missed time, order confirmed</t>
  </si>
  <si>
    <r>
      <t xml:space="preserve">Final B </t>
    </r>
    <r>
      <rPr>
        <b/>
        <sz val="12"/>
        <color theme="1"/>
        <rFont val="Calibri (Body)"/>
      </rPr>
      <t>CANCELLED DUE TO SCRATCH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</si>
</sst>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b/>
      <sz val="12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7" fontId="0" fillId="0" borderId="0" xfId="0" applyNumberForma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47" fontId="0" fillId="0" borderId="1" xfId="0" applyNumberFormat="1" applyBorder="1"/>
    <xf numFmtId="0" fontId="8" fillId="0" borderId="1" xfId="0" applyFont="1" applyBorder="1"/>
    <xf numFmtId="0" fontId="4" fillId="0" borderId="1" xfId="0" applyFont="1" applyBorder="1"/>
    <xf numFmtId="0" fontId="9" fillId="2" borderId="1" xfId="0" applyFont="1" applyFill="1" applyBorder="1"/>
    <xf numFmtId="0" fontId="8" fillId="2" borderId="1" xfId="0" applyFont="1" applyFill="1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3" borderId="0" xfId="0" applyFill="1" applyAlignment="1">
      <alignment horizontal="right"/>
    </xf>
    <xf numFmtId="0" fontId="8" fillId="3" borderId="1" xfId="0" applyFont="1" applyFill="1" applyBorder="1"/>
    <xf numFmtId="0" fontId="0" fillId="3" borderId="1" xfId="0" applyFill="1" applyBorder="1"/>
    <xf numFmtId="47" fontId="0" fillId="3" borderId="1" xfId="0" applyNumberFormat="1" applyFill="1" applyBorder="1"/>
    <xf numFmtId="0" fontId="0" fillId="3" borderId="0" xfId="0" applyFill="1" applyAlignment="1">
      <alignment horizontal="right" wrapText="1"/>
    </xf>
    <xf numFmtId="20" fontId="0" fillId="0" borderId="0" xfId="0" applyNumberFormat="1"/>
    <xf numFmtId="0" fontId="0" fillId="2" borderId="0" xfId="0" applyFill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EAF4-482F-7F46-A00B-AD8FB62D193C}">
  <dimension ref="A1:Q148"/>
  <sheetViews>
    <sheetView zoomScaleNormal="100" zoomScalePageLayoutView="87" workbookViewId="0">
      <selection activeCell="K139" sqref="K139"/>
    </sheetView>
  </sheetViews>
  <sheetFormatPr baseColWidth="10" defaultRowHeight="16" x14ac:dyDescent="0.2"/>
  <cols>
    <col min="1" max="1" width="13.6640625" style="20" bestFit="1" customWidth="1"/>
    <col min="3" max="3" width="11.33203125" customWidth="1"/>
    <col min="12" max="12" width="11.33203125" customWidth="1"/>
  </cols>
  <sheetData>
    <row r="1" spans="1:15" x14ac:dyDescent="0.2">
      <c r="B1" t="s">
        <v>55</v>
      </c>
    </row>
    <row r="2" spans="1:15" x14ac:dyDescent="0.2">
      <c r="B2" t="s">
        <v>211</v>
      </c>
    </row>
    <row r="3" spans="1:15" x14ac:dyDescent="0.2">
      <c r="B3" t="s">
        <v>56</v>
      </c>
    </row>
    <row r="5" spans="1:15" x14ac:dyDescent="0.2">
      <c r="B5" t="s">
        <v>25</v>
      </c>
      <c r="M5" s="1"/>
      <c r="N5" s="1"/>
      <c r="O5" s="1"/>
    </row>
    <row r="7" spans="1:15" x14ac:dyDescent="0.2">
      <c r="B7" t="s">
        <v>160</v>
      </c>
    </row>
    <row r="9" spans="1:15" x14ac:dyDescent="0.2">
      <c r="B9" s="7" t="s">
        <v>52</v>
      </c>
      <c r="M9" s="1"/>
      <c r="N9" s="1"/>
    </row>
    <row r="10" spans="1:15" x14ac:dyDescent="0.2">
      <c r="B10" s="7" t="s">
        <v>53</v>
      </c>
    </row>
    <row r="12" spans="1:15" x14ac:dyDescent="0.2">
      <c r="B12" s="9" t="s">
        <v>190</v>
      </c>
      <c r="C12" s="9" t="s">
        <v>67</v>
      </c>
      <c r="D12" s="9"/>
      <c r="E12" s="10"/>
      <c r="F12" s="10"/>
      <c r="G12" s="10"/>
      <c r="H12" s="10"/>
      <c r="I12" s="1" t="s">
        <v>29</v>
      </c>
    </row>
    <row r="13" spans="1:15" x14ac:dyDescent="0.2">
      <c r="A13" s="21" t="s">
        <v>217</v>
      </c>
      <c r="B13" s="11" t="s">
        <v>27</v>
      </c>
      <c r="C13" s="11" t="s">
        <v>30</v>
      </c>
      <c r="D13" s="11" t="s">
        <v>28</v>
      </c>
      <c r="E13" s="11" t="s">
        <v>213</v>
      </c>
      <c r="F13" s="11" t="s">
        <v>214</v>
      </c>
      <c r="G13" s="11" t="s">
        <v>215</v>
      </c>
      <c r="H13" s="11" t="s">
        <v>216</v>
      </c>
      <c r="I13" t="s">
        <v>65</v>
      </c>
    </row>
    <row r="14" spans="1:15" x14ac:dyDescent="0.2">
      <c r="B14" s="10" t="s">
        <v>166</v>
      </c>
      <c r="C14" s="10" t="s">
        <v>169</v>
      </c>
      <c r="D14" s="10">
        <v>12</v>
      </c>
      <c r="E14" s="12">
        <v>3.0695601851851852E-2</v>
      </c>
      <c r="F14" s="12">
        <v>3.5686342592592596E-2</v>
      </c>
      <c r="G14" s="12">
        <f t="shared" ref="G14:G20" si="0">F14-E14</f>
        <v>4.9907407407407435E-3</v>
      </c>
      <c r="H14" s="10">
        <f t="shared" ref="H14:H20" si="1">RANK(G14,$G$14:$G$21,1)</f>
        <v>1</v>
      </c>
      <c r="I14" t="s">
        <v>99</v>
      </c>
    </row>
    <row r="15" spans="1:15" x14ac:dyDescent="0.2">
      <c r="B15" s="10" t="s">
        <v>9</v>
      </c>
      <c r="C15" s="10" t="s">
        <v>69</v>
      </c>
      <c r="D15" s="10">
        <v>6</v>
      </c>
      <c r="E15" s="12">
        <v>2.8434953703703705E-2</v>
      </c>
      <c r="F15" s="12">
        <v>3.3502314814814811E-2</v>
      </c>
      <c r="G15" s="12">
        <f t="shared" si="0"/>
        <v>5.0673611111111058E-3</v>
      </c>
      <c r="H15" s="10">
        <f t="shared" si="1"/>
        <v>2</v>
      </c>
    </row>
    <row r="16" spans="1:15" x14ac:dyDescent="0.2">
      <c r="B16" s="10" t="s">
        <v>7</v>
      </c>
      <c r="C16" s="10" t="s">
        <v>74</v>
      </c>
      <c r="D16" s="10">
        <v>13</v>
      </c>
      <c r="E16" s="12">
        <v>3.021226851851852E-2</v>
      </c>
      <c r="F16" s="12">
        <v>3.5348379629629625E-2</v>
      </c>
      <c r="G16" s="12">
        <f t="shared" si="0"/>
        <v>5.1361111111111052E-3</v>
      </c>
      <c r="H16" s="10">
        <f t="shared" si="1"/>
        <v>3</v>
      </c>
      <c r="I16" t="s">
        <v>195</v>
      </c>
    </row>
    <row r="17" spans="1:14" x14ac:dyDescent="0.2">
      <c r="B17" s="10" t="s">
        <v>59</v>
      </c>
      <c r="C17" s="10" t="s">
        <v>73</v>
      </c>
      <c r="D17" s="10">
        <v>14</v>
      </c>
      <c r="E17" s="12">
        <v>3.1217361111111109E-2</v>
      </c>
      <c r="F17" s="12">
        <v>3.6459490740740737E-2</v>
      </c>
      <c r="G17" s="12">
        <f t="shared" si="0"/>
        <v>5.2421296296296278E-3</v>
      </c>
      <c r="H17" s="10">
        <f t="shared" si="1"/>
        <v>4</v>
      </c>
    </row>
    <row r="18" spans="1:14" x14ac:dyDescent="0.2">
      <c r="B18" s="10" t="s">
        <v>32</v>
      </c>
      <c r="C18" s="10" t="s">
        <v>31</v>
      </c>
      <c r="D18" s="10">
        <v>7</v>
      </c>
      <c r="E18" s="12">
        <v>2.8073611111111112E-2</v>
      </c>
      <c r="F18" s="12">
        <v>3.3400462962962965E-2</v>
      </c>
      <c r="G18" s="12">
        <f t="shared" si="0"/>
        <v>5.3268518518518534E-3</v>
      </c>
      <c r="H18" s="10">
        <f t="shared" si="1"/>
        <v>5</v>
      </c>
    </row>
    <row r="19" spans="1:14" x14ac:dyDescent="0.2">
      <c r="B19" s="10" t="s">
        <v>63</v>
      </c>
      <c r="C19" s="10" t="s">
        <v>70</v>
      </c>
      <c r="D19" s="10">
        <v>8</v>
      </c>
      <c r="E19" s="12">
        <v>2.9178703703703703E-2</v>
      </c>
      <c r="F19" s="12">
        <v>3.4615740740740746E-2</v>
      </c>
      <c r="G19" s="12">
        <f t="shared" si="0"/>
        <v>5.4370370370370423E-3</v>
      </c>
      <c r="H19" s="10">
        <f t="shared" si="1"/>
        <v>6</v>
      </c>
    </row>
    <row r="20" spans="1:14" x14ac:dyDescent="0.2">
      <c r="B20" s="10" t="s">
        <v>33</v>
      </c>
      <c r="C20" s="10" t="s">
        <v>71</v>
      </c>
      <c r="D20" s="10">
        <v>10</v>
      </c>
      <c r="E20" s="12">
        <v>2.9623958333333335E-2</v>
      </c>
      <c r="F20" s="12">
        <v>3.5143518518518518E-2</v>
      </c>
      <c r="G20" s="12">
        <f t="shared" si="0"/>
        <v>5.5195601851851829E-3</v>
      </c>
      <c r="H20" s="10">
        <f t="shared" si="1"/>
        <v>7</v>
      </c>
    </row>
    <row r="21" spans="1:14" x14ac:dyDescent="0.2">
      <c r="A21" s="22" t="s">
        <v>217</v>
      </c>
      <c r="B21" s="23" t="s">
        <v>59</v>
      </c>
      <c r="C21" s="23" t="s">
        <v>72</v>
      </c>
      <c r="D21" s="23">
        <v>11</v>
      </c>
      <c r="E21" s="24"/>
      <c r="F21" s="24"/>
      <c r="G21" s="25"/>
      <c r="H21" s="24"/>
      <c r="M21" s="1"/>
      <c r="N21" s="1"/>
    </row>
    <row r="22" spans="1:14" x14ac:dyDescent="0.2">
      <c r="B22" s="10"/>
      <c r="C22" s="10"/>
      <c r="D22" s="10"/>
      <c r="E22" s="10"/>
      <c r="F22" s="10"/>
      <c r="G22" s="10"/>
      <c r="H22" s="10"/>
    </row>
    <row r="23" spans="1:14" x14ac:dyDescent="0.2">
      <c r="B23" s="9" t="s">
        <v>26</v>
      </c>
      <c r="C23" s="9" t="s">
        <v>68</v>
      </c>
      <c r="D23" s="10"/>
      <c r="E23" s="10"/>
      <c r="F23" s="10"/>
      <c r="G23" s="10"/>
      <c r="H23" s="10"/>
      <c r="I23" s="1" t="s">
        <v>29</v>
      </c>
    </row>
    <row r="24" spans="1:14" x14ac:dyDescent="0.2">
      <c r="B24" s="11" t="s">
        <v>27</v>
      </c>
      <c r="C24" s="11" t="s">
        <v>30</v>
      </c>
      <c r="D24" s="11" t="s">
        <v>28</v>
      </c>
      <c r="E24" s="11" t="s">
        <v>213</v>
      </c>
      <c r="F24" s="11" t="s">
        <v>214</v>
      </c>
      <c r="G24" s="11" t="s">
        <v>215</v>
      </c>
      <c r="H24" s="11" t="s">
        <v>216</v>
      </c>
      <c r="I24" t="s">
        <v>174</v>
      </c>
    </row>
    <row r="25" spans="1:14" x14ac:dyDescent="0.2">
      <c r="B25" s="10" t="s">
        <v>166</v>
      </c>
      <c r="C25" s="10" t="s">
        <v>167</v>
      </c>
      <c r="D25" s="10">
        <v>18</v>
      </c>
      <c r="E25" s="12">
        <v>3.6083449074074077E-2</v>
      </c>
      <c r="F25" s="12">
        <v>4.0614583333333329E-2</v>
      </c>
      <c r="G25" s="12">
        <f t="shared" ref="G25:G34" si="2">F25-E25</f>
        <v>4.5311342592592521E-3</v>
      </c>
      <c r="H25" s="10">
        <f t="shared" ref="H25:H34" si="3">RANK(G25,$G$25:$G$34,1)</f>
        <v>1</v>
      </c>
      <c r="M25" s="1"/>
      <c r="N25" s="1"/>
    </row>
    <row r="26" spans="1:14" x14ac:dyDescent="0.2">
      <c r="B26" s="10" t="s">
        <v>46</v>
      </c>
      <c r="C26" s="10" t="s">
        <v>49</v>
      </c>
      <c r="D26" s="10">
        <v>16</v>
      </c>
      <c r="E26" s="12">
        <v>3.541701388888889E-2</v>
      </c>
      <c r="F26" s="12">
        <v>4.0009259259259258E-2</v>
      </c>
      <c r="G26" s="12">
        <f t="shared" si="2"/>
        <v>4.5922453703703681E-3</v>
      </c>
      <c r="H26" s="10">
        <f t="shared" si="3"/>
        <v>2</v>
      </c>
    </row>
    <row r="27" spans="1:14" x14ac:dyDescent="0.2">
      <c r="B27" s="10" t="s">
        <v>166</v>
      </c>
      <c r="C27" s="10" t="s">
        <v>192</v>
      </c>
      <c r="D27" s="10">
        <v>24</v>
      </c>
      <c r="E27" s="12">
        <v>3.8664699074074077E-2</v>
      </c>
      <c r="F27" s="12">
        <v>4.3299768518518515E-2</v>
      </c>
      <c r="G27" s="12">
        <f t="shared" si="2"/>
        <v>4.6350694444444382E-3</v>
      </c>
      <c r="H27" s="10">
        <f t="shared" si="3"/>
        <v>3</v>
      </c>
    </row>
    <row r="28" spans="1:14" x14ac:dyDescent="0.2">
      <c r="B28" s="10" t="s">
        <v>46</v>
      </c>
      <c r="C28" s="10" t="s">
        <v>57</v>
      </c>
      <c r="D28" s="10">
        <v>15</v>
      </c>
      <c r="E28" s="12">
        <v>3.5052199074074079E-2</v>
      </c>
      <c r="F28" s="12">
        <v>3.9756944444444442E-2</v>
      </c>
      <c r="G28" s="12">
        <f t="shared" si="2"/>
        <v>4.7047453703703626E-3</v>
      </c>
      <c r="H28" s="10">
        <f t="shared" si="3"/>
        <v>4</v>
      </c>
    </row>
    <row r="29" spans="1:14" x14ac:dyDescent="0.2">
      <c r="B29" s="10" t="s">
        <v>166</v>
      </c>
      <c r="C29" s="10" t="s">
        <v>176</v>
      </c>
      <c r="D29" s="10">
        <v>25</v>
      </c>
      <c r="E29" s="12">
        <v>3.9062384259259259E-2</v>
      </c>
      <c r="F29" s="12">
        <v>4.3817129629629629E-2</v>
      </c>
      <c r="G29" s="12">
        <f t="shared" si="2"/>
        <v>4.754745370370371E-3</v>
      </c>
      <c r="H29" s="10">
        <f t="shared" si="3"/>
        <v>5</v>
      </c>
      <c r="K29" s="8">
        <v>4.1824074074074076E-2</v>
      </c>
    </row>
    <row r="30" spans="1:14" x14ac:dyDescent="0.2">
      <c r="B30" s="10" t="s">
        <v>7</v>
      </c>
      <c r="C30" s="10" t="s">
        <v>58</v>
      </c>
      <c r="D30" s="10">
        <v>17</v>
      </c>
      <c r="E30" s="12">
        <v>3.5705555555555553E-2</v>
      </c>
      <c r="F30" s="12">
        <v>4.0504629629629627E-2</v>
      </c>
      <c r="G30" s="12">
        <f t="shared" si="2"/>
        <v>4.7990740740740737E-3</v>
      </c>
      <c r="H30" s="10">
        <f t="shared" si="3"/>
        <v>6</v>
      </c>
      <c r="I30" t="s">
        <v>196</v>
      </c>
    </row>
    <row r="31" spans="1:14" x14ac:dyDescent="0.2">
      <c r="B31" s="10" t="s">
        <v>59</v>
      </c>
      <c r="C31" s="10" t="s">
        <v>62</v>
      </c>
      <c r="D31" s="10">
        <v>22</v>
      </c>
      <c r="E31" s="12">
        <v>3.7838888888888894E-2</v>
      </c>
      <c r="F31" s="12">
        <v>4.2674768518518515E-2</v>
      </c>
      <c r="G31" s="12">
        <f t="shared" si="2"/>
        <v>4.8358796296296205E-3</v>
      </c>
      <c r="H31" s="10">
        <f t="shared" si="3"/>
        <v>7</v>
      </c>
    </row>
    <row r="32" spans="1:14" x14ac:dyDescent="0.2">
      <c r="B32" s="10" t="s">
        <v>32</v>
      </c>
      <c r="C32" s="10" t="s">
        <v>61</v>
      </c>
      <c r="D32" s="10">
        <v>20</v>
      </c>
      <c r="E32" s="12">
        <v>3.6880787037037038E-2</v>
      </c>
      <c r="F32" s="12">
        <v>4.1862268518518521E-2</v>
      </c>
      <c r="G32" s="12">
        <f t="shared" si="2"/>
        <v>4.9814814814814826E-3</v>
      </c>
      <c r="H32" s="10">
        <f t="shared" si="3"/>
        <v>8</v>
      </c>
    </row>
    <row r="33" spans="2:14" x14ac:dyDescent="0.2">
      <c r="B33" s="10" t="s">
        <v>63</v>
      </c>
      <c r="C33" s="10" t="s">
        <v>64</v>
      </c>
      <c r="D33" s="10">
        <v>23</v>
      </c>
      <c r="E33" s="12">
        <v>3.8286921296296295E-2</v>
      </c>
      <c r="F33" s="12">
        <v>4.3335648148148144E-2</v>
      </c>
      <c r="G33" s="12">
        <f t="shared" si="2"/>
        <v>5.0487268518518494E-3</v>
      </c>
      <c r="H33" s="10">
        <f t="shared" si="3"/>
        <v>9</v>
      </c>
      <c r="M33" s="1"/>
      <c r="N33" s="1"/>
    </row>
    <row r="34" spans="2:14" x14ac:dyDescent="0.2">
      <c r="B34" s="10" t="s">
        <v>33</v>
      </c>
      <c r="C34" s="10" t="s">
        <v>60</v>
      </c>
      <c r="D34" s="10">
        <v>19</v>
      </c>
      <c r="E34" s="12">
        <v>3.6634722222222221E-2</v>
      </c>
      <c r="F34" s="12">
        <v>4.1820601851851852E-2</v>
      </c>
      <c r="G34" s="12">
        <f t="shared" si="2"/>
        <v>5.1858796296296306E-3</v>
      </c>
      <c r="H34" s="10">
        <f t="shared" si="3"/>
        <v>10</v>
      </c>
    </row>
    <row r="35" spans="2:14" x14ac:dyDescent="0.2">
      <c r="B35" s="10"/>
      <c r="C35" s="10"/>
      <c r="D35" s="10"/>
      <c r="E35" s="10"/>
      <c r="F35" s="10"/>
      <c r="G35" s="10"/>
      <c r="H35" s="10"/>
    </row>
    <row r="36" spans="2:14" x14ac:dyDescent="0.2">
      <c r="B36" s="9" t="s">
        <v>66</v>
      </c>
      <c r="C36" s="9" t="s">
        <v>87</v>
      </c>
      <c r="D36" s="10"/>
      <c r="E36" s="10"/>
      <c r="F36" s="10"/>
      <c r="G36" s="10"/>
      <c r="H36" s="10"/>
      <c r="I36" s="1" t="s">
        <v>29</v>
      </c>
    </row>
    <row r="37" spans="2:14" x14ac:dyDescent="0.2">
      <c r="B37" s="11" t="s">
        <v>27</v>
      </c>
      <c r="C37" s="11" t="s">
        <v>30</v>
      </c>
      <c r="D37" s="11" t="s">
        <v>28</v>
      </c>
      <c r="E37" s="11" t="s">
        <v>213</v>
      </c>
      <c r="F37" s="11" t="s">
        <v>214</v>
      </c>
      <c r="G37" s="11" t="s">
        <v>215</v>
      </c>
      <c r="H37" s="11" t="s">
        <v>216</v>
      </c>
      <c r="I37" t="s">
        <v>65</v>
      </c>
    </row>
    <row r="38" spans="2:14" x14ac:dyDescent="0.2">
      <c r="B38" s="10" t="s">
        <v>9</v>
      </c>
      <c r="C38" s="10" t="s">
        <v>77</v>
      </c>
      <c r="D38" s="10">
        <v>28</v>
      </c>
      <c r="E38" s="12">
        <v>4.1480324074074072E-2</v>
      </c>
      <c r="F38" s="12">
        <v>4.6892361111111114E-2</v>
      </c>
      <c r="G38" s="12">
        <f t="shared" ref="G38:G44" si="4">F38-E38</f>
        <v>5.4120370370370416E-3</v>
      </c>
      <c r="H38" s="10">
        <f t="shared" ref="H38:H44" si="5">RANK(G38,$G$38:$G$44,1)</f>
        <v>1</v>
      </c>
    </row>
    <row r="39" spans="2:14" x14ac:dyDescent="0.2">
      <c r="B39" s="10" t="s">
        <v>59</v>
      </c>
      <c r="C39" s="10" t="s">
        <v>76</v>
      </c>
      <c r="D39" s="10">
        <v>27</v>
      </c>
      <c r="E39" s="12">
        <v>4.1197916666666667E-2</v>
      </c>
      <c r="F39" s="12">
        <v>4.6910879629629629E-2</v>
      </c>
      <c r="G39" s="12">
        <f t="shared" si="4"/>
        <v>5.7129629629629614E-3</v>
      </c>
      <c r="H39" s="10">
        <f t="shared" si="5"/>
        <v>2</v>
      </c>
    </row>
    <row r="40" spans="2:14" x14ac:dyDescent="0.2">
      <c r="B40" s="10" t="s">
        <v>32</v>
      </c>
      <c r="C40" s="10" t="s">
        <v>81</v>
      </c>
      <c r="D40" s="10">
        <v>31</v>
      </c>
      <c r="E40" s="12">
        <v>4.2898495370370368E-2</v>
      </c>
      <c r="F40" s="12">
        <v>4.8687500000000002E-2</v>
      </c>
      <c r="G40" s="12">
        <f t="shared" si="4"/>
        <v>5.7890046296296335E-3</v>
      </c>
      <c r="H40" s="10">
        <f t="shared" si="5"/>
        <v>3</v>
      </c>
    </row>
    <row r="41" spans="2:14" x14ac:dyDescent="0.2">
      <c r="B41" s="10" t="s">
        <v>78</v>
      </c>
      <c r="C41" s="10" t="s">
        <v>79</v>
      </c>
      <c r="D41" s="10">
        <v>29</v>
      </c>
      <c r="E41" s="12">
        <v>4.1934027777777778E-2</v>
      </c>
      <c r="F41" s="12">
        <v>4.7906250000000004E-2</v>
      </c>
      <c r="G41" s="12">
        <f t="shared" si="4"/>
        <v>5.972222222222226E-3</v>
      </c>
      <c r="H41" s="10">
        <f t="shared" si="5"/>
        <v>4</v>
      </c>
    </row>
    <row r="42" spans="2:14" x14ac:dyDescent="0.2">
      <c r="B42" s="10" t="s">
        <v>7</v>
      </c>
      <c r="C42" s="10" t="s">
        <v>45</v>
      </c>
      <c r="D42" s="10">
        <v>32</v>
      </c>
      <c r="E42" s="12">
        <v>4.3424999999999998E-2</v>
      </c>
      <c r="F42" s="12">
        <v>4.9439814814814818E-2</v>
      </c>
      <c r="G42" s="12">
        <f t="shared" si="4"/>
        <v>6.0148148148148201E-3</v>
      </c>
      <c r="H42" s="10">
        <f t="shared" si="5"/>
        <v>5</v>
      </c>
    </row>
    <row r="43" spans="2:14" x14ac:dyDescent="0.2">
      <c r="B43" s="10" t="s">
        <v>32</v>
      </c>
      <c r="C43" s="10" t="s">
        <v>80</v>
      </c>
      <c r="D43" s="10">
        <v>30</v>
      </c>
      <c r="E43" s="12">
        <v>4.2662962962962965E-2</v>
      </c>
      <c r="F43" s="12">
        <v>4.8957175925925925E-2</v>
      </c>
      <c r="G43" s="12">
        <f t="shared" si="4"/>
        <v>6.2942129629629598E-3</v>
      </c>
      <c r="H43" s="10">
        <f t="shared" si="5"/>
        <v>6</v>
      </c>
    </row>
    <row r="44" spans="2:14" x14ac:dyDescent="0.2">
      <c r="B44" s="10" t="s">
        <v>59</v>
      </c>
      <c r="C44" s="10" t="s">
        <v>75</v>
      </c>
      <c r="D44" s="10">
        <v>26</v>
      </c>
      <c r="E44" s="12">
        <v>4.0868981481481478E-2</v>
      </c>
      <c r="F44" s="12">
        <v>4.7177083333333335E-2</v>
      </c>
      <c r="G44" s="12">
        <f t="shared" si="4"/>
        <v>6.3081018518518564E-3</v>
      </c>
      <c r="H44" s="10">
        <f t="shared" si="5"/>
        <v>7</v>
      </c>
    </row>
    <row r="45" spans="2:14" x14ac:dyDescent="0.2">
      <c r="B45" s="10"/>
      <c r="C45" s="10"/>
      <c r="D45" s="10"/>
      <c r="E45" s="10"/>
      <c r="F45" s="10"/>
      <c r="G45" s="12"/>
      <c r="H45" s="10"/>
    </row>
    <row r="46" spans="2:14" x14ac:dyDescent="0.2">
      <c r="B46" s="9" t="s">
        <v>50</v>
      </c>
      <c r="C46" s="9" t="s">
        <v>171</v>
      </c>
      <c r="D46" s="10"/>
      <c r="E46" s="10"/>
      <c r="F46" s="10"/>
      <c r="G46" s="12"/>
      <c r="H46" s="10"/>
      <c r="I46" s="1" t="s">
        <v>29</v>
      </c>
    </row>
    <row r="47" spans="2:14" x14ac:dyDescent="0.2">
      <c r="B47" s="11" t="s">
        <v>27</v>
      </c>
      <c r="C47" s="11" t="s">
        <v>30</v>
      </c>
      <c r="D47" s="11" t="s">
        <v>28</v>
      </c>
      <c r="E47" s="11" t="s">
        <v>213</v>
      </c>
      <c r="F47" s="11" t="s">
        <v>214</v>
      </c>
      <c r="G47" s="11" t="s">
        <v>215</v>
      </c>
      <c r="H47" s="11" t="s">
        <v>216</v>
      </c>
      <c r="I47" t="s">
        <v>65</v>
      </c>
    </row>
    <row r="48" spans="2:14" x14ac:dyDescent="0.2">
      <c r="B48" s="10" t="s">
        <v>166</v>
      </c>
      <c r="C48" s="10" t="s">
        <v>173</v>
      </c>
      <c r="D48" s="10">
        <v>33</v>
      </c>
      <c r="E48" s="12">
        <v>4.6410185185185186E-2</v>
      </c>
      <c r="F48" s="12">
        <v>5.1067129629629629E-2</v>
      </c>
      <c r="G48" s="12">
        <f t="shared" ref="G48:G53" si="6">F48-E48</f>
        <v>4.6569444444444427E-3</v>
      </c>
      <c r="H48" s="10">
        <f t="shared" ref="H48:H53" si="7">RANK(G48,$G$48:$G$54,1)</f>
        <v>1</v>
      </c>
    </row>
    <row r="49" spans="1:17" x14ac:dyDescent="0.2">
      <c r="B49" s="10" t="s">
        <v>9</v>
      </c>
      <c r="C49" s="10" t="s">
        <v>86</v>
      </c>
      <c r="D49" s="10">
        <v>39</v>
      </c>
      <c r="E49" s="12">
        <v>4.8034375000000004E-2</v>
      </c>
      <c r="F49" s="12">
        <v>5.2916666666666667E-2</v>
      </c>
      <c r="G49" s="12">
        <f t="shared" si="6"/>
        <v>4.8822916666666633E-3</v>
      </c>
      <c r="H49" s="10">
        <f t="shared" si="7"/>
        <v>2</v>
      </c>
      <c r="O49" s="6"/>
      <c r="P49" s="6"/>
      <c r="Q49" s="6"/>
    </row>
    <row r="50" spans="1:17" x14ac:dyDescent="0.2">
      <c r="B50" s="10" t="s">
        <v>7</v>
      </c>
      <c r="C50" s="10" t="s">
        <v>210</v>
      </c>
      <c r="D50" s="10">
        <v>38</v>
      </c>
      <c r="E50" s="12">
        <v>4.7670833333333336E-2</v>
      </c>
      <c r="F50" s="12">
        <v>5.257523148148148E-2</v>
      </c>
      <c r="G50" s="12">
        <f t="shared" si="6"/>
        <v>4.9043981481481438E-3</v>
      </c>
      <c r="H50" s="10">
        <f t="shared" si="7"/>
        <v>3</v>
      </c>
      <c r="O50" s="6"/>
      <c r="P50" s="6"/>
      <c r="Q50" s="6"/>
    </row>
    <row r="51" spans="1:17" x14ac:dyDescent="0.2">
      <c r="B51" s="10" t="s">
        <v>33</v>
      </c>
      <c r="C51" s="10" t="s">
        <v>85</v>
      </c>
      <c r="D51" s="10">
        <v>40</v>
      </c>
      <c r="E51" s="12">
        <v>4.8436689814814818E-2</v>
      </c>
      <c r="F51" s="12">
        <v>5.3562499999999999E-2</v>
      </c>
      <c r="G51" s="12">
        <f t="shared" si="6"/>
        <v>5.1258101851851812E-3</v>
      </c>
      <c r="H51" s="10">
        <f t="shared" si="7"/>
        <v>4</v>
      </c>
    </row>
    <row r="52" spans="1:17" x14ac:dyDescent="0.2">
      <c r="B52" s="10" t="s">
        <v>33</v>
      </c>
      <c r="C52" s="10" t="s">
        <v>37</v>
      </c>
      <c r="D52" s="10">
        <v>36</v>
      </c>
      <c r="E52" s="12">
        <v>4.7296064814814819E-2</v>
      </c>
      <c r="F52" s="12">
        <v>5.2423611111111108E-2</v>
      </c>
      <c r="G52" s="12">
        <f t="shared" si="6"/>
        <v>5.1275462962962898E-3</v>
      </c>
      <c r="H52" s="10">
        <f t="shared" si="7"/>
        <v>5</v>
      </c>
    </row>
    <row r="53" spans="1:17" x14ac:dyDescent="0.2">
      <c r="B53" s="10" t="s">
        <v>59</v>
      </c>
      <c r="C53" s="14" t="s">
        <v>83</v>
      </c>
      <c r="D53" s="10">
        <v>35</v>
      </c>
      <c r="E53" s="12">
        <v>4.6931250000000001E-2</v>
      </c>
      <c r="F53" s="12">
        <v>5.2228009259259259E-2</v>
      </c>
      <c r="G53" s="12">
        <f t="shared" si="6"/>
        <v>5.296759259259258E-3</v>
      </c>
      <c r="H53" s="10">
        <f t="shared" si="7"/>
        <v>6</v>
      </c>
      <c r="I53" t="s">
        <v>197</v>
      </c>
    </row>
    <row r="54" spans="1:17" x14ac:dyDescent="0.2">
      <c r="A54" s="22" t="s">
        <v>217</v>
      </c>
      <c r="B54" s="23" t="s">
        <v>7</v>
      </c>
      <c r="C54" s="23" t="s">
        <v>82</v>
      </c>
      <c r="D54" s="23">
        <v>34</v>
      </c>
      <c r="E54" s="24"/>
      <c r="F54" s="25"/>
      <c r="G54" s="25"/>
      <c r="H54" s="24"/>
    </row>
    <row r="55" spans="1:17" x14ac:dyDescent="0.2">
      <c r="B55" s="10"/>
      <c r="C55" s="10"/>
      <c r="D55" s="10"/>
      <c r="E55" s="10"/>
      <c r="F55" s="10"/>
      <c r="G55" s="10"/>
      <c r="H55" s="10"/>
    </row>
    <row r="56" spans="1:17" x14ac:dyDescent="0.2">
      <c r="B56" s="9" t="s">
        <v>200</v>
      </c>
      <c r="C56" s="9" t="s">
        <v>88</v>
      </c>
      <c r="D56" s="10"/>
      <c r="E56" s="10"/>
      <c r="F56" s="10"/>
      <c r="G56" s="10"/>
      <c r="H56" s="10"/>
      <c r="I56" s="1" t="s">
        <v>29</v>
      </c>
    </row>
    <row r="57" spans="1:17" x14ac:dyDescent="0.2">
      <c r="B57" s="11" t="s">
        <v>27</v>
      </c>
      <c r="C57" s="11" t="s">
        <v>30</v>
      </c>
      <c r="D57" s="11" t="s">
        <v>28</v>
      </c>
      <c r="E57" s="11" t="s">
        <v>213</v>
      </c>
      <c r="F57" s="11" t="s">
        <v>214</v>
      </c>
      <c r="G57" s="11" t="s">
        <v>215</v>
      </c>
      <c r="H57" s="11" t="s">
        <v>216</v>
      </c>
      <c r="I57" t="s">
        <v>174</v>
      </c>
      <c r="L57" s="1"/>
      <c r="M57" s="1"/>
      <c r="P57" s="1"/>
    </row>
    <row r="58" spans="1:17" x14ac:dyDescent="0.2">
      <c r="B58" s="10" t="s">
        <v>32</v>
      </c>
      <c r="C58" s="10" t="s">
        <v>89</v>
      </c>
      <c r="D58" s="10">
        <v>41</v>
      </c>
      <c r="E58" s="12">
        <v>5.1405208333333334E-2</v>
      </c>
      <c r="F58" s="12">
        <v>5.6298611111111112E-2</v>
      </c>
      <c r="G58" s="12">
        <f t="shared" ref="G58:G68" si="8">F58-E58</f>
        <v>4.8934027777777778E-3</v>
      </c>
      <c r="H58" s="10">
        <f t="shared" ref="H58:H68" si="9">RANK(G58,$G$58:$G$68,1)</f>
        <v>1</v>
      </c>
      <c r="L58" s="2"/>
      <c r="M58" s="2"/>
      <c r="N58" s="2"/>
    </row>
    <row r="59" spans="1:17" x14ac:dyDescent="0.2">
      <c r="B59" s="10" t="s">
        <v>166</v>
      </c>
      <c r="C59" s="10" t="s">
        <v>175</v>
      </c>
      <c r="D59" s="10">
        <v>44</v>
      </c>
      <c r="E59" s="12">
        <v>5.2800810185185183E-2</v>
      </c>
      <c r="F59" s="12">
        <v>5.7940972222222227E-2</v>
      </c>
      <c r="G59" s="12">
        <f t="shared" si="8"/>
        <v>5.1401620370370438E-3</v>
      </c>
      <c r="H59" s="10">
        <f t="shared" si="9"/>
        <v>2</v>
      </c>
    </row>
    <row r="60" spans="1:17" x14ac:dyDescent="0.2">
      <c r="B60" s="10" t="s">
        <v>7</v>
      </c>
      <c r="C60" s="10" t="s">
        <v>95</v>
      </c>
      <c r="D60" s="10">
        <v>48</v>
      </c>
      <c r="E60" s="12">
        <v>5.4832407407407413E-2</v>
      </c>
      <c r="F60" s="12">
        <v>5.9976851851851851E-2</v>
      </c>
      <c r="G60" s="12">
        <f t="shared" si="8"/>
        <v>5.1444444444444376E-3</v>
      </c>
      <c r="H60" s="10">
        <f t="shared" si="9"/>
        <v>3</v>
      </c>
    </row>
    <row r="61" spans="1:17" x14ac:dyDescent="0.2">
      <c r="B61" s="10" t="s">
        <v>9</v>
      </c>
      <c r="C61" s="10" t="s">
        <v>90</v>
      </c>
      <c r="D61" s="10">
        <v>45</v>
      </c>
      <c r="E61" s="12">
        <v>5.326712962962963E-2</v>
      </c>
      <c r="F61" s="12">
        <v>5.8538194444444441E-2</v>
      </c>
      <c r="G61" s="12">
        <f t="shared" si="8"/>
        <v>5.2710648148148118E-3</v>
      </c>
      <c r="H61" s="10">
        <f t="shared" si="9"/>
        <v>4</v>
      </c>
    </row>
    <row r="62" spans="1:17" x14ac:dyDescent="0.2">
      <c r="B62" s="10" t="s">
        <v>9</v>
      </c>
      <c r="C62" s="10" t="s">
        <v>91</v>
      </c>
      <c r="D62" s="10">
        <v>46</v>
      </c>
      <c r="E62" s="12">
        <v>5.3806597222222224E-2</v>
      </c>
      <c r="F62" s="12">
        <v>5.9082175925925927E-2</v>
      </c>
      <c r="G62" s="12">
        <f t="shared" si="8"/>
        <v>5.2755787037037025E-3</v>
      </c>
      <c r="H62" s="10">
        <f t="shared" si="9"/>
        <v>5</v>
      </c>
    </row>
    <row r="63" spans="1:17" x14ac:dyDescent="0.2">
      <c r="B63" s="10" t="s">
        <v>59</v>
      </c>
      <c r="C63" s="10" t="s">
        <v>96</v>
      </c>
      <c r="D63" s="10">
        <v>49</v>
      </c>
      <c r="E63" s="12">
        <v>5.5545833333333329E-2</v>
      </c>
      <c r="F63" s="12">
        <v>6.0885416666666664E-2</v>
      </c>
      <c r="G63" s="12">
        <f t="shared" si="8"/>
        <v>5.3395833333333351E-3</v>
      </c>
      <c r="H63" s="10">
        <f t="shared" si="9"/>
        <v>6</v>
      </c>
    </row>
    <row r="64" spans="1:17" x14ac:dyDescent="0.2">
      <c r="B64" s="10" t="s">
        <v>166</v>
      </c>
      <c r="C64" s="10" t="s">
        <v>208</v>
      </c>
      <c r="D64" s="10">
        <v>85</v>
      </c>
      <c r="E64" s="12">
        <v>5.6569907407407409E-2</v>
      </c>
      <c r="F64" s="12">
        <v>6.1964120370370371E-2</v>
      </c>
      <c r="G64" s="12">
        <f t="shared" si="8"/>
        <v>5.3942129629629618E-3</v>
      </c>
      <c r="H64" s="10">
        <f t="shared" si="9"/>
        <v>7</v>
      </c>
    </row>
    <row r="65" spans="2:16" x14ac:dyDescent="0.2">
      <c r="B65" s="10" t="s">
        <v>32</v>
      </c>
      <c r="C65" s="10" t="s">
        <v>92</v>
      </c>
      <c r="D65" s="10">
        <v>42</v>
      </c>
      <c r="E65" s="12">
        <v>5.1860763888888897E-2</v>
      </c>
      <c r="F65" s="12">
        <v>5.7324074074074076E-2</v>
      </c>
      <c r="G65" s="12">
        <f t="shared" si="8"/>
        <v>5.4633101851851787E-3</v>
      </c>
      <c r="H65" s="10">
        <f t="shared" si="9"/>
        <v>8</v>
      </c>
    </row>
    <row r="66" spans="2:16" x14ac:dyDescent="0.2">
      <c r="B66" s="10" t="s">
        <v>33</v>
      </c>
      <c r="C66" s="10" t="s">
        <v>94</v>
      </c>
      <c r="D66" s="10">
        <v>47</v>
      </c>
      <c r="E66" s="12">
        <v>5.4614351851851858E-2</v>
      </c>
      <c r="F66" s="12">
        <v>6.0307870370370373E-2</v>
      </c>
      <c r="G66" s="12">
        <f t="shared" si="8"/>
        <v>5.6935185185185144E-3</v>
      </c>
      <c r="H66" s="10">
        <f t="shared" si="9"/>
        <v>9</v>
      </c>
    </row>
    <row r="67" spans="2:16" x14ac:dyDescent="0.2">
      <c r="B67" s="10" t="s">
        <v>63</v>
      </c>
      <c r="C67" s="10" t="s">
        <v>97</v>
      </c>
      <c r="D67" s="10">
        <v>50</v>
      </c>
      <c r="E67" s="12">
        <v>5.5882638888888891E-2</v>
      </c>
      <c r="F67" s="12">
        <v>6.1671296296296294E-2</v>
      </c>
      <c r="G67" s="12">
        <f t="shared" si="8"/>
        <v>5.7886574074074021E-3</v>
      </c>
      <c r="H67" s="10">
        <f t="shared" si="9"/>
        <v>10</v>
      </c>
    </row>
    <row r="68" spans="2:16" x14ac:dyDescent="0.2">
      <c r="B68" s="10" t="s">
        <v>32</v>
      </c>
      <c r="C68" s="10" t="s">
        <v>93</v>
      </c>
      <c r="D68" s="10">
        <v>43</v>
      </c>
      <c r="E68" s="12">
        <v>5.2667476851851858E-2</v>
      </c>
      <c r="F68" s="12">
        <v>5.8591435185185184E-2</v>
      </c>
      <c r="G68" s="12">
        <f t="shared" si="8"/>
        <v>5.9239583333333262E-3</v>
      </c>
      <c r="H68" s="10">
        <f t="shared" si="9"/>
        <v>11</v>
      </c>
    </row>
    <row r="69" spans="2:16" x14ac:dyDescent="0.2">
      <c r="B69" s="10"/>
      <c r="C69" s="10"/>
      <c r="D69" s="10"/>
      <c r="E69" s="10"/>
      <c r="F69" s="10"/>
      <c r="G69" s="12"/>
      <c r="H69" s="10"/>
    </row>
    <row r="70" spans="2:16" x14ac:dyDescent="0.2">
      <c r="B70" s="10"/>
      <c r="C70" s="10"/>
      <c r="D70" s="10"/>
      <c r="E70" s="10"/>
      <c r="F70" s="10"/>
      <c r="G70" s="10"/>
      <c r="H70" s="10"/>
    </row>
    <row r="71" spans="2:16" x14ac:dyDescent="0.2">
      <c r="B71" s="9" t="s">
        <v>51</v>
      </c>
      <c r="C71" s="9" t="s">
        <v>98</v>
      </c>
      <c r="D71" s="10"/>
      <c r="E71" s="10"/>
      <c r="F71" s="10"/>
      <c r="G71" s="10"/>
      <c r="H71" s="10"/>
      <c r="I71" s="1" t="s">
        <v>29</v>
      </c>
    </row>
    <row r="72" spans="2:16" x14ac:dyDescent="0.2">
      <c r="B72" s="11" t="s">
        <v>27</v>
      </c>
      <c r="C72" s="11" t="s">
        <v>30</v>
      </c>
      <c r="D72" s="11" t="s">
        <v>28</v>
      </c>
      <c r="E72" s="11" t="s">
        <v>213</v>
      </c>
      <c r="F72" s="11" t="s">
        <v>214</v>
      </c>
      <c r="G72" s="11" t="s">
        <v>215</v>
      </c>
      <c r="H72" s="11" t="s">
        <v>216</v>
      </c>
      <c r="I72" t="s">
        <v>207</v>
      </c>
      <c r="L72" s="3"/>
      <c r="M72" s="3"/>
      <c r="N72" s="4"/>
      <c r="P72" s="3"/>
    </row>
    <row r="73" spans="2:16" x14ac:dyDescent="0.2">
      <c r="B73" s="10" t="s">
        <v>9</v>
      </c>
      <c r="C73" s="10" t="s">
        <v>105</v>
      </c>
      <c r="D73" s="10">
        <v>54</v>
      </c>
      <c r="E73" s="12">
        <v>6.2136111111111114E-2</v>
      </c>
      <c r="F73" s="12">
        <v>6.6542824074074081E-2</v>
      </c>
      <c r="G73" s="12">
        <f t="shared" ref="G73:G81" si="10">F73-E73</f>
        <v>4.4067129629629664E-3</v>
      </c>
      <c r="H73" s="10">
        <f t="shared" ref="H73:H81" si="11">RANK(G73,$G$73:$G$81,1)</f>
        <v>1</v>
      </c>
      <c r="L73" s="5"/>
      <c r="M73" s="5"/>
      <c r="N73" s="5"/>
    </row>
    <row r="74" spans="2:16" x14ac:dyDescent="0.2">
      <c r="B74" s="10" t="s">
        <v>9</v>
      </c>
      <c r="C74" s="10" t="s">
        <v>106</v>
      </c>
      <c r="D74" s="10">
        <v>55</v>
      </c>
      <c r="E74" s="12">
        <v>6.2480092592592587E-2</v>
      </c>
      <c r="F74" s="12">
        <v>6.7001157407407405E-2</v>
      </c>
      <c r="G74" s="12">
        <f t="shared" si="10"/>
        <v>4.521064814814818E-3</v>
      </c>
      <c r="H74" s="10">
        <f t="shared" si="11"/>
        <v>2</v>
      </c>
    </row>
    <row r="75" spans="2:16" x14ac:dyDescent="0.2">
      <c r="B75" s="10" t="s">
        <v>32</v>
      </c>
      <c r="C75" s="10" t="s">
        <v>109</v>
      </c>
      <c r="D75" s="10">
        <v>52</v>
      </c>
      <c r="E75" s="12">
        <v>6.1452546296296297E-2</v>
      </c>
      <c r="F75" s="12">
        <v>6.6045138888888896E-2</v>
      </c>
      <c r="G75" s="12">
        <f t="shared" si="10"/>
        <v>4.5925925925925995E-3</v>
      </c>
      <c r="H75" s="10">
        <f t="shared" si="11"/>
        <v>3</v>
      </c>
    </row>
    <row r="76" spans="2:16" x14ac:dyDescent="0.2">
      <c r="B76" s="10" t="s">
        <v>59</v>
      </c>
      <c r="C76" s="10" t="s">
        <v>108</v>
      </c>
      <c r="D76" s="10">
        <v>58</v>
      </c>
      <c r="E76" s="12">
        <v>6.3923379629629629E-2</v>
      </c>
      <c r="F76" s="12">
        <v>6.8519675925925935E-2</v>
      </c>
      <c r="G76" s="12">
        <f t="shared" si="10"/>
        <v>4.5962962962963066E-3</v>
      </c>
      <c r="H76" s="10">
        <f t="shared" si="11"/>
        <v>4</v>
      </c>
    </row>
    <row r="77" spans="2:16" x14ac:dyDescent="0.2">
      <c r="B77" s="10" t="s">
        <v>7</v>
      </c>
      <c r="C77" s="10" t="s">
        <v>72</v>
      </c>
      <c r="D77" s="10">
        <v>60</v>
      </c>
      <c r="E77" s="12">
        <v>6.4625925925925934E-2</v>
      </c>
      <c r="F77" s="12">
        <v>6.9387731481481488E-2</v>
      </c>
      <c r="G77" s="12">
        <f t="shared" si="10"/>
        <v>4.7618055555555538E-3</v>
      </c>
      <c r="H77" s="10">
        <f t="shared" si="11"/>
        <v>5</v>
      </c>
    </row>
    <row r="78" spans="2:16" x14ac:dyDescent="0.2">
      <c r="B78" s="10" t="s">
        <v>32</v>
      </c>
      <c r="C78" s="10" t="s">
        <v>107</v>
      </c>
      <c r="D78" s="10">
        <v>56</v>
      </c>
      <c r="E78" s="12">
        <v>6.2982060185185179E-2</v>
      </c>
      <c r="F78" s="12">
        <v>6.7935185185185196E-2</v>
      </c>
      <c r="G78" s="12">
        <f t="shared" si="10"/>
        <v>4.9531250000000165E-3</v>
      </c>
      <c r="H78" s="10">
        <f t="shared" si="11"/>
        <v>6</v>
      </c>
    </row>
    <row r="79" spans="2:16" x14ac:dyDescent="0.2">
      <c r="B79" s="10" t="s">
        <v>7</v>
      </c>
      <c r="C79" s="10" t="s">
        <v>104</v>
      </c>
      <c r="D79" s="10">
        <v>53</v>
      </c>
      <c r="E79" s="12">
        <v>6.1890856481481481E-2</v>
      </c>
      <c r="F79" s="12">
        <v>6.6861111111111107E-2</v>
      </c>
      <c r="G79" s="12">
        <f t="shared" si="10"/>
        <v>4.9702546296296266E-3</v>
      </c>
      <c r="H79" s="10">
        <f t="shared" si="11"/>
        <v>7</v>
      </c>
      <c r="I79" t="s">
        <v>198</v>
      </c>
    </row>
    <row r="80" spans="2:16" x14ac:dyDescent="0.2">
      <c r="B80" s="10" t="s">
        <v>32</v>
      </c>
      <c r="C80" s="10" t="s">
        <v>102</v>
      </c>
      <c r="D80" s="10">
        <v>51</v>
      </c>
      <c r="E80" s="12">
        <v>6.1184490740740741E-2</v>
      </c>
      <c r="F80" s="12">
        <v>6.6413194444444448E-2</v>
      </c>
      <c r="G80" s="12">
        <f t="shared" si="10"/>
        <v>5.2287037037037076E-3</v>
      </c>
      <c r="H80" s="10">
        <f t="shared" si="11"/>
        <v>8</v>
      </c>
    </row>
    <row r="81" spans="2:17" x14ac:dyDescent="0.2">
      <c r="B81" s="10" t="s">
        <v>32</v>
      </c>
      <c r="C81" s="10" t="s">
        <v>103</v>
      </c>
      <c r="D81" s="10">
        <v>59</v>
      </c>
      <c r="E81" s="12">
        <v>6.4298611111111112E-2</v>
      </c>
      <c r="F81" s="12">
        <v>6.9645833333333323E-2</v>
      </c>
      <c r="G81" s="12">
        <f t="shared" si="10"/>
        <v>5.3472222222222116E-3</v>
      </c>
      <c r="H81" s="10">
        <f t="shared" si="11"/>
        <v>9</v>
      </c>
    </row>
    <row r="82" spans="2:17" x14ac:dyDescent="0.2">
      <c r="B82" s="10"/>
      <c r="C82" s="10"/>
      <c r="D82" s="10"/>
      <c r="E82" s="10"/>
      <c r="F82" s="10"/>
      <c r="G82" s="12"/>
      <c r="H82" s="10"/>
      <c r="L82" s="3"/>
      <c r="M82" s="3"/>
      <c r="N82" s="4"/>
      <c r="O82" s="4"/>
      <c r="P82" s="3"/>
      <c r="Q82" s="3"/>
    </row>
    <row r="83" spans="2:17" x14ac:dyDescent="0.2">
      <c r="B83" s="9" t="s">
        <v>122</v>
      </c>
      <c r="C83" s="9" t="s">
        <v>113</v>
      </c>
      <c r="D83" s="10"/>
      <c r="E83" s="10"/>
      <c r="F83" s="10"/>
      <c r="G83" s="10"/>
      <c r="H83" s="10"/>
      <c r="I83" s="1" t="s">
        <v>29</v>
      </c>
      <c r="L83" s="5"/>
      <c r="M83" s="5"/>
      <c r="N83" s="5"/>
      <c r="O83" s="4"/>
      <c r="P83" s="4"/>
      <c r="Q83" s="4"/>
    </row>
    <row r="84" spans="2:17" x14ac:dyDescent="0.2">
      <c r="B84" s="11" t="s">
        <v>27</v>
      </c>
      <c r="C84" s="11" t="s">
        <v>30</v>
      </c>
      <c r="D84" s="11" t="s">
        <v>28</v>
      </c>
      <c r="E84" s="11" t="s">
        <v>213</v>
      </c>
      <c r="F84" s="11" t="s">
        <v>214</v>
      </c>
      <c r="G84" s="11" t="s">
        <v>215</v>
      </c>
      <c r="H84" s="11" t="s">
        <v>216</v>
      </c>
      <c r="I84" t="s">
        <v>99</v>
      </c>
    </row>
    <row r="85" spans="2:17" x14ac:dyDescent="0.2">
      <c r="B85" s="10" t="s">
        <v>166</v>
      </c>
      <c r="C85" s="10" t="s">
        <v>177</v>
      </c>
      <c r="D85" s="10">
        <v>65</v>
      </c>
      <c r="E85" s="12">
        <v>7.9515624999999993E-2</v>
      </c>
      <c r="F85" s="12">
        <v>8.4618055555555557E-2</v>
      </c>
      <c r="G85" s="12">
        <f t="shared" ref="G85:G92" si="12">F85-E85</f>
        <v>5.1024305555555649E-3</v>
      </c>
      <c r="H85" s="10">
        <f t="shared" ref="H85:H92" si="13">RANK(G85,$G$85:$G$92,1)</f>
        <v>1</v>
      </c>
    </row>
    <row r="86" spans="2:17" x14ac:dyDescent="0.2">
      <c r="B86" s="10" t="s">
        <v>32</v>
      </c>
      <c r="C86" s="10" t="s">
        <v>34</v>
      </c>
      <c r="D86" s="10">
        <v>67</v>
      </c>
      <c r="E86" s="12">
        <v>8.0644097222222225E-2</v>
      </c>
      <c r="F86" s="12">
        <v>8.5747685185185191E-2</v>
      </c>
      <c r="G86" s="12">
        <f t="shared" si="12"/>
        <v>5.103587962962966E-3</v>
      </c>
      <c r="H86" s="10">
        <f t="shared" si="13"/>
        <v>2</v>
      </c>
    </row>
    <row r="87" spans="2:17" x14ac:dyDescent="0.2">
      <c r="B87" s="10" t="s">
        <v>9</v>
      </c>
      <c r="C87" s="10" t="s">
        <v>118</v>
      </c>
      <c r="D87" s="10">
        <v>64</v>
      </c>
      <c r="E87" s="12">
        <v>7.8915740740740731E-2</v>
      </c>
      <c r="F87" s="12">
        <v>8.4019675925925921E-2</v>
      </c>
      <c r="G87" s="12">
        <f t="shared" si="12"/>
        <v>5.1039351851851905E-3</v>
      </c>
      <c r="H87" s="10">
        <f t="shared" si="13"/>
        <v>3</v>
      </c>
    </row>
    <row r="88" spans="2:17" x14ac:dyDescent="0.2">
      <c r="B88" s="10" t="s">
        <v>59</v>
      </c>
      <c r="C88" s="10" t="s">
        <v>114</v>
      </c>
      <c r="D88" s="10">
        <v>61</v>
      </c>
      <c r="E88" s="12">
        <v>7.64912037037037E-2</v>
      </c>
      <c r="F88" s="12">
        <v>8.1597222222222224E-2</v>
      </c>
      <c r="G88" s="12">
        <f t="shared" si="12"/>
        <v>5.1060185185185236E-3</v>
      </c>
      <c r="H88" s="10">
        <f t="shared" si="13"/>
        <v>4</v>
      </c>
    </row>
    <row r="89" spans="2:17" x14ac:dyDescent="0.2">
      <c r="B89" s="10" t="s">
        <v>7</v>
      </c>
      <c r="C89" s="10" t="s">
        <v>116</v>
      </c>
      <c r="D89" s="10">
        <v>62</v>
      </c>
      <c r="E89" s="12">
        <v>7.7815740740740741E-2</v>
      </c>
      <c r="F89" s="12">
        <v>8.3113425925925924E-2</v>
      </c>
      <c r="G89" s="12">
        <f t="shared" si="12"/>
        <v>5.2976851851851831E-3</v>
      </c>
      <c r="H89" s="10">
        <f t="shared" si="13"/>
        <v>5</v>
      </c>
    </row>
    <row r="90" spans="2:17" x14ac:dyDescent="0.2">
      <c r="B90" s="10" t="s">
        <v>33</v>
      </c>
      <c r="C90" s="10" t="s">
        <v>71</v>
      </c>
      <c r="D90" s="10" t="s">
        <v>219</v>
      </c>
      <c r="E90" s="12">
        <v>7.7491550925925926E-2</v>
      </c>
      <c r="F90" s="12">
        <v>8.284606481481481E-2</v>
      </c>
      <c r="G90" s="12">
        <f t="shared" si="12"/>
        <v>5.3545138888888844E-3</v>
      </c>
      <c r="H90" s="10">
        <f t="shared" si="13"/>
        <v>6</v>
      </c>
    </row>
    <row r="91" spans="2:17" x14ac:dyDescent="0.2">
      <c r="B91" s="10" t="s">
        <v>32</v>
      </c>
      <c r="C91" s="10" t="s">
        <v>115</v>
      </c>
      <c r="D91" s="10">
        <v>66</v>
      </c>
      <c r="E91" s="12">
        <v>7.9955439814814816E-2</v>
      </c>
      <c r="F91" s="12">
        <v>8.5365740740740742E-2</v>
      </c>
      <c r="G91" s="12">
        <f t="shared" si="12"/>
        <v>5.410300925925926E-3</v>
      </c>
      <c r="H91" s="10">
        <f t="shared" si="13"/>
        <v>7</v>
      </c>
    </row>
    <row r="92" spans="2:17" x14ac:dyDescent="0.2">
      <c r="B92" s="10" t="s">
        <v>63</v>
      </c>
      <c r="C92" s="10" t="s">
        <v>117</v>
      </c>
      <c r="D92" s="10">
        <v>63</v>
      </c>
      <c r="E92" s="12">
        <v>7.8417476851851853E-2</v>
      </c>
      <c r="F92" s="12">
        <v>8.4392361111111105E-2</v>
      </c>
      <c r="G92" s="12">
        <f t="shared" si="12"/>
        <v>5.9748842592592527E-3</v>
      </c>
      <c r="H92" s="10">
        <f t="shared" si="13"/>
        <v>8</v>
      </c>
    </row>
    <row r="93" spans="2:17" x14ac:dyDescent="0.2">
      <c r="B93" s="10"/>
      <c r="C93" s="10"/>
      <c r="D93" s="10"/>
      <c r="E93" s="10"/>
      <c r="F93" s="10"/>
      <c r="G93" s="12"/>
      <c r="H93" s="10"/>
      <c r="L93" s="1"/>
      <c r="M93" s="1"/>
      <c r="N93" s="1"/>
      <c r="P93" s="1"/>
    </row>
    <row r="94" spans="2:17" x14ac:dyDescent="0.2">
      <c r="B94" s="9" t="s">
        <v>129</v>
      </c>
      <c r="C94" s="9" t="s">
        <v>123</v>
      </c>
      <c r="D94" s="10"/>
      <c r="E94" s="10"/>
      <c r="F94" s="10"/>
      <c r="G94" s="10"/>
      <c r="H94" s="10"/>
      <c r="I94" s="1" t="s">
        <v>29</v>
      </c>
    </row>
    <row r="95" spans="2:17" x14ac:dyDescent="0.2">
      <c r="B95" s="11" t="s">
        <v>27</v>
      </c>
      <c r="C95" s="11" t="s">
        <v>30</v>
      </c>
      <c r="D95" s="11" t="s">
        <v>28</v>
      </c>
      <c r="E95" s="11" t="s">
        <v>213</v>
      </c>
      <c r="F95" s="11" t="s">
        <v>214</v>
      </c>
      <c r="G95" s="11" t="s">
        <v>215</v>
      </c>
      <c r="H95" s="11" t="s">
        <v>216</v>
      </c>
      <c r="I95" t="s">
        <v>207</v>
      </c>
    </row>
    <row r="96" spans="2:17" x14ac:dyDescent="0.2">
      <c r="B96" s="10" t="s">
        <v>9</v>
      </c>
      <c r="C96" s="10" t="s">
        <v>41</v>
      </c>
      <c r="D96" s="10">
        <v>74</v>
      </c>
      <c r="E96" s="12">
        <v>8.6880208333333334E-2</v>
      </c>
      <c r="F96" s="12">
        <v>9.1193287037037038E-2</v>
      </c>
      <c r="G96" s="12">
        <f t="shared" ref="G96:G104" si="14">F96-E96</f>
        <v>4.3130787037037044E-3</v>
      </c>
      <c r="H96" s="10">
        <f t="shared" ref="H96:H104" si="15">RANK(G96,$G$96:$G$104,1)</f>
        <v>1</v>
      </c>
    </row>
    <row r="97" spans="2:16" x14ac:dyDescent="0.2">
      <c r="B97" s="10" t="s">
        <v>166</v>
      </c>
      <c r="C97" s="10" t="s">
        <v>179</v>
      </c>
      <c r="D97" s="10">
        <v>71</v>
      </c>
      <c r="E97" s="12">
        <v>8.5302662037037028E-2</v>
      </c>
      <c r="F97" s="12">
        <v>8.9731481481481482E-2</v>
      </c>
      <c r="G97" s="12">
        <f t="shared" si="14"/>
        <v>4.428819444444454E-3</v>
      </c>
      <c r="H97" s="10">
        <f t="shared" si="15"/>
        <v>2</v>
      </c>
    </row>
    <row r="98" spans="2:16" x14ac:dyDescent="0.2">
      <c r="B98" s="10" t="s">
        <v>9</v>
      </c>
      <c r="C98" s="10" t="s">
        <v>125</v>
      </c>
      <c r="D98" s="10">
        <v>70</v>
      </c>
      <c r="E98" s="12">
        <v>8.4873611111111108E-2</v>
      </c>
      <c r="F98" s="12">
        <v>8.9322916666666669E-2</v>
      </c>
      <c r="G98" s="12">
        <f t="shared" si="14"/>
        <v>4.4493055555555605E-3</v>
      </c>
      <c r="H98" s="10">
        <f t="shared" si="15"/>
        <v>3</v>
      </c>
      <c r="L98" s="1"/>
      <c r="M98" s="1"/>
      <c r="N98" s="1"/>
      <c r="P98" s="1"/>
    </row>
    <row r="99" spans="2:16" x14ac:dyDescent="0.2">
      <c r="B99" s="10" t="s">
        <v>59</v>
      </c>
      <c r="C99" s="10" t="s">
        <v>62</v>
      </c>
      <c r="D99" s="10">
        <v>69</v>
      </c>
      <c r="E99" s="12">
        <v>8.4455787037037031E-2</v>
      </c>
      <c r="F99" s="12">
        <v>8.89525462962963E-2</v>
      </c>
      <c r="G99" s="12">
        <f t="shared" si="14"/>
        <v>4.4967592592592698E-3</v>
      </c>
      <c r="H99" s="10">
        <f t="shared" si="15"/>
        <v>4</v>
      </c>
    </row>
    <row r="100" spans="2:16" x14ac:dyDescent="0.2">
      <c r="B100" s="10" t="s">
        <v>32</v>
      </c>
      <c r="C100" s="10" t="s">
        <v>109</v>
      </c>
      <c r="D100" s="10">
        <v>76</v>
      </c>
      <c r="E100" s="12">
        <v>8.7848611111111113E-2</v>
      </c>
      <c r="F100" s="12">
        <v>9.2388888888888882E-2</v>
      </c>
      <c r="G100" s="12">
        <f t="shared" si="14"/>
        <v>4.5402777777777681E-3</v>
      </c>
      <c r="H100" s="10">
        <f t="shared" si="15"/>
        <v>5</v>
      </c>
    </row>
    <row r="101" spans="2:16" x14ac:dyDescent="0.2">
      <c r="B101" s="10" t="s">
        <v>33</v>
      </c>
      <c r="C101" s="10" t="s">
        <v>126</v>
      </c>
      <c r="D101" s="10">
        <v>72</v>
      </c>
      <c r="E101" s="12">
        <v>8.5813657407407415E-2</v>
      </c>
      <c r="F101" s="12">
        <v>9.0436342592592589E-2</v>
      </c>
      <c r="G101" s="12">
        <f t="shared" si="14"/>
        <v>4.6226851851851741E-3</v>
      </c>
      <c r="H101" s="10">
        <f t="shared" si="15"/>
        <v>6</v>
      </c>
    </row>
    <row r="102" spans="2:16" x14ac:dyDescent="0.2">
      <c r="B102" s="10" t="s">
        <v>7</v>
      </c>
      <c r="C102" s="10" t="s">
        <v>58</v>
      </c>
      <c r="D102" s="10">
        <v>73</v>
      </c>
      <c r="E102" s="12">
        <v>8.6463194444444447E-2</v>
      </c>
      <c r="F102" s="12">
        <v>9.1115740740740733E-2</v>
      </c>
      <c r="G102" s="12">
        <f t="shared" si="14"/>
        <v>4.6525462962962866E-3</v>
      </c>
      <c r="H102" s="10">
        <f t="shared" si="15"/>
        <v>7</v>
      </c>
    </row>
    <row r="103" spans="2:16" x14ac:dyDescent="0.2">
      <c r="B103" s="10" t="s">
        <v>63</v>
      </c>
      <c r="C103" s="10" t="s">
        <v>127</v>
      </c>
      <c r="D103" s="10">
        <v>68</v>
      </c>
      <c r="E103" s="12">
        <v>8.4077893518518521E-2</v>
      </c>
      <c r="F103" s="12">
        <v>8.8870370370370363E-2</v>
      </c>
      <c r="G103" s="12">
        <f t="shared" si="14"/>
        <v>4.7924768518518429E-3</v>
      </c>
      <c r="H103" s="10">
        <f t="shared" si="15"/>
        <v>8</v>
      </c>
      <c r="L103" s="1"/>
      <c r="M103" s="1"/>
      <c r="N103" s="1"/>
      <c r="P103" s="1"/>
    </row>
    <row r="104" spans="2:16" x14ac:dyDescent="0.2">
      <c r="B104" s="10" t="s">
        <v>32</v>
      </c>
      <c r="C104" s="10" t="s">
        <v>102</v>
      </c>
      <c r="D104" s="10">
        <v>75</v>
      </c>
      <c r="E104" s="12">
        <v>8.8885995370370369E-2</v>
      </c>
      <c r="F104" s="12">
        <v>9.388310185185185E-2</v>
      </c>
      <c r="G104" s="12">
        <f t="shared" si="14"/>
        <v>4.9971064814814808E-3</v>
      </c>
      <c r="H104" s="10">
        <f t="shared" si="15"/>
        <v>9</v>
      </c>
    </row>
    <row r="105" spans="2:16" x14ac:dyDescent="0.2">
      <c r="B105" s="10"/>
      <c r="C105" s="10"/>
      <c r="D105" s="10"/>
      <c r="E105" s="10"/>
      <c r="F105" s="10"/>
      <c r="G105" s="10"/>
      <c r="H105" s="10"/>
    </row>
    <row r="106" spans="2:16" x14ac:dyDescent="0.2">
      <c r="B106" s="9" t="s">
        <v>199</v>
      </c>
      <c r="C106" s="9" t="s">
        <v>130</v>
      </c>
      <c r="D106" s="10"/>
      <c r="E106" s="10"/>
      <c r="F106" s="10"/>
      <c r="G106" s="10"/>
      <c r="H106" s="10"/>
      <c r="I106" s="1" t="s">
        <v>29</v>
      </c>
    </row>
    <row r="107" spans="2:16" x14ac:dyDescent="0.2">
      <c r="B107" s="11" t="s">
        <v>27</v>
      </c>
      <c r="C107" s="11" t="s">
        <v>30</v>
      </c>
      <c r="D107" s="11" t="s">
        <v>28</v>
      </c>
      <c r="E107" s="11" t="s">
        <v>213</v>
      </c>
      <c r="F107" s="11" t="s">
        <v>214</v>
      </c>
      <c r="G107" s="11" t="s">
        <v>215</v>
      </c>
      <c r="H107" s="11" t="s">
        <v>216</v>
      </c>
      <c r="I107" t="s">
        <v>161</v>
      </c>
    </row>
    <row r="108" spans="2:16" x14ac:dyDescent="0.2">
      <c r="B108" s="10" t="s">
        <v>166</v>
      </c>
      <c r="C108" s="10" t="s">
        <v>169</v>
      </c>
      <c r="D108" s="10">
        <v>82</v>
      </c>
      <c r="E108" s="12">
        <v>9.1790972222222225E-2</v>
      </c>
      <c r="F108" s="12">
        <v>9.6689814814814812E-2</v>
      </c>
      <c r="G108" s="12">
        <f t="shared" ref="G108:G115" si="16">F108-E108</f>
        <v>4.8988425925925866E-3</v>
      </c>
      <c r="H108" s="10">
        <f t="shared" ref="H108:H115" si="17">RANK(G108,$G$108:$G$115,1)</f>
        <v>1</v>
      </c>
      <c r="L108" s="1"/>
      <c r="M108" s="1"/>
      <c r="N108" s="1"/>
      <c r="P108" s="1"/>
    </row>
    <row r="109" spans="2:16" x14ac:dyDescent="0.2">
      <c r="B109" s="10" t="s">
        <v>9</v>
      </c>
      <c r="C109" s="10" t="s">
        <v>132</v>
      </c>
      <c r="D109" s="10">
        <v>78</v>
      </c>
      <c r="E109" s="12">
        <v>9.0070023148148146E-2</v>
      </c>
      <c r="F109" s="12">
        <v>9.5144675925925931E-2</v>
      </c>
      <c r="G109" s="12">
        <f t="shared" si="16"/>
        <v>5.0746527777777856E-3</v>
      </c>
      <c r="H109" s="10">
        <f t="shared" si="17"/>
        <v>2</v>
      </c>
    </row>
    <row r="110" spans="2:16" x14ac:dyDescent="0.2">
      <c r="B110" s="10" t="s">
        <v>59</v>
      </c>
      <c r="C110" s="10" t="s">
        <v>133</v>
      </c>
      <c r="D110" s="10">
        <v>81</v>
      </c>
      <c r="E110" s="12">
        <v>9.1271064814814812E-2</v>
      </c>
      <c r="F110" s="12">
        <v>9.6357638888888875E-2</v>
      </c>
      <c r="G110" s="12">
        <f t="shared" si="16"/>
        <v>5.0865740740740628E-3</v>
      </c>
      <c r="H110" s="10">
        <f t="shared" si="17"/>
        <v>3</v>
      </c>
    </row>
    <row r="111" spans="2:16" x14ac:dyDescent="0.2">
      <c r="B111" s="10" t="s">
        <v>7</v>
      </c>
      <c r="C111" s="10" t="s">
        <v>134</v>
      </c>
      <c r="D111" s="10">
        <v>83</v>
      </c>
      <c r="E111" s="12">
        <v>9.2177893518518517E-2</v>
      </c>
      <c r="F111" s="12">
        <v>9.7284722222222217E-2</v>
      </c>
      <c r="G111" s="12">
        <f t="shared" si="16"/>
        <v>5.1068287037037002E-3</v>
      </c>
      <c r="H111" s="10">
        <f t="shared" si="17"/>
        <v>4</v>
      </c>
    </row>
    <row r="112" spans="2:16" x14ac:dyDescent="0.2">
      <c r="B112" s="10" t="s">
        <v>59</v>
      </c>
      <c r="C112" s="10" t="s">
        <v>131</v>
      </c>
      <c r="D112" s="10">
        <v>77</v>
      </c>
      <c r="E112" s="12">
        <v>8.9710069444444443E-2</v>
      </c>
      <c r="F112" s="12">
        <v>9.4866898148148152E-2</v>
      </c>
      <c r="G112" s="12">
        <f t="shared" si="16"/>
        <v>5.1568287037037086E-3</v>
      </c>
      <c r="H112" s="10">
        <f t="shared" si="17"/>
        <v>5</v>
      </c>
    </row>
    <row r="113" spans="1:17" x14ac:dyDescent="0.2">
      <c r="B113" s="10" t="s">
        <v>32</v>
      </c>
      <c r="C113" s="10" t="s">
        <v>44</v>
      </c>
      <c r="D113" s="10">
        <v>80</v>
      </c>
      <c r="E113" s="12">
        <v>9.0933564814814807E-2</v>
      </c>
      <c r="F113" s="12">
        <v>9.6151620370370366E-2</v>
      </c>
      <c r="G113" s="12">
        <f t="shared" si="16"/>
        <v>5.2180555555555591E-3</v>
      </c>
      <c r="H113" s="10">
        <f t="shared" si="17"/>
        <v>6</v>
      </c>
      <c r="L113" s="1"/>
      <c r="M113" s="1"/>
      <c r="N113" s="1"/>
      <c r="P113" s="1"/>
    </row>
    <row r="114" spans="1:17" x14ac:dyDescent="0.2">
      <c r="B114" s="10" t="s">
        <v>7</v>
      </c>
      <c r="C114" s="10" t="s">
        <v>135</v>
      </c>
      <c r="D114" s="10">
        <v>84</v>
      </c>
      <c r="E114" s="12">
        <v>9.2547800925925933E-2</v>
      </c>
      <c r="F114" s="12">
        <v>9.8253472222222221E-2</v>
      </c>
      <c r="G114" s="12">
        <f t="shared" si="16"/>
        <v>5.7056712962962886E-3</v>
      </c>
      <c r="H114" s="10">
        <f t="shared" si="17"/>
        <v>7</v>
      </c>
    </row>
    <row r="115" spans="1:17" x14ac:dyDescent="0.2">
      <c r="B115" s="10" t="s">
        <v>32</v>
      </c>
      <c r="C115" s="10" t="s">
        <v>80</v>
      </c>
      <c r="D115" s="10">
        <v>79</v>
      </c>
      <c r="E115" s="12">
        <v>9.0630092592592582E-2</v>
      </c>
      <c r="F115" s="12">
        <v>9.6408564814814829E-2</v>
      </c>
      <c r="G115" s="12">
        <f t="shared" si="16"/>
        <v>5.7784722222222473E-3</v>
      </c>
      <c r="H115" s="10">
        <f t="shared" si="17"/>
        <v>8</v>
      </c>
    </row>
    <row r="116" spans="1:17" ht="34" x14ac:dyDescent="0.2">
      <c r="A116" s="26" t="s">
        <v>220</v>
      </c>
      <c r="B116" s="23" t="s">
        <v>166</v>
      </c>
      <c r="C116" s="23" t="s">
        <v>208</v>
      </c>
      <c r="D116" s="23">
        <v>85</v>
      </c>
      <c r="E116" s="24"/>
      <c r="F116" s="24"/>
      <c r="G116" s="24"/>
      <c r="H116" s="24"/>
    </row>
    <row r="117" spans="1:17" x14ac:dyDescent="0.2">
      <c r="B117" s="10"/>
      <c r="C117" s="10"/>
      <c r="D117" s="10"/>
      <c r="E117" s="10"/>
      <c r="F117" s="10"/>
      <c r="G117" s="10"/>
      <c r="H117" s="10"/>
    </row>
    <row r="118" spans="1:17" x14ac:dyDescent="0.2">
      <c r="B118" s="9" t="s">
        <v>203</v>
      </c>
      <c r="C118" s="9" t="s">
        <v>184</v>
      </c>
      <c r="D118" s="10"/>
      <c r="E118" s="10"/>
      <c r="F118" s="10"/>
      <c r="G118" s="10"/>
      <c r="H118" s="10"/>
      <c r="I118" s="1" t="s">
        <v>29</v>
      </c>
      <c r="L118" s="1"/>
      <c r="M118" s="1"/>
      <c r="N118" s="1"/>
      <c r="P118" s="1"/>
    </row>
    <row r="119" spans="1:17" x14ac:dyDescent="0.2">
      <c r="B119" s="11" t="s">
        <v>27</v>
      </c>
      <c r="C119" s="11" t="s">
        <v>30</v>
      </c>
      <c r="D119" s="11" t="s">
        <v>28</v>
      </c>
      <c r="E119" s="11" t="s">
        <v>213</v>
      </c>
      <c r="F119" s="11" t="s">
        <v>214</v>
      </c>
      <c r="G119" s="11" t="s">
        <v>215</v>
      </c>
      <c r="H119" s="11" t="s">
        <v>216</v>
      </c>
      <c r="I119" t="s">
        <v>65</v>
      </c>
    </row>
    <row r="120" spans="1:17" x14ac:dyDescent="0.2">
      <c r="B120" s="10" t="s">
        <v>166</v>
      </c>
      <c r="C120" s="10" t="s">
        <v>177</v>
      </c>
      <c r="D120" s="10">
        <v>92</v>
      </c>
      <c r="E120" s="12">
        <v>0.10453784722222222</v>
      </c>
      <c r="F120" s="12">
        <v>0.10988888888888888</v>
      </c>
      <c r="G120" s="12">
        <f t="shared" ref="G120:G126" si="18">F120-E120</f>
        <v>5.3510416666666671E-3</v>
      </c>
      <c r="H120" s="10">
        <f t="shared" ref="H120:H126" si="19">RANK(G120,$G$120:$G$126,1)</f>
        <v>1</v>
      </c>
    </row>
    <row r="121" spans="1:17" x14ac:dyDescent="0.2">
      <c r="B121" s="10" t="s">
        <v>59</v>
      </c>
      <c r="C121" s="10" t="s">
        <v>143</v>
      </c>
      <c r="D121" s="10">
        <v>91</v>
      </c>
      <c r="E121" s="12">
        <v>0.10422581018518519</v>
      </c>
      <c r="F121" s="12">
        <v>0.10960532407407407</v>
      </c>
      <c r="G121" s="12">
        <f t="shared" si="18"/>
        <v>5.3795138888888816E-3</v>
      </c>
      <c r="H121" s="10">
        <f t="shared" si="19"/>
        <v>2</v>
      </c>
    </row>
    <row r="122" spans="1:17" x14ac:dyDescent="0.2">
      <c r="B122" s="10" t="s">
        <v>9</v>
      </c>
      <c r="C122" s="10" t="s">
        <v>140</v>
      </c>
      <c r="D122" s="10">
        <v>86</v>
      </c>
      <c r="E122" s="12">
        <v>0.10194537037037037</v>
      </c>
      <c r="F122" s="12">
        <v>0.10749305555555555</v>
      </c>
      <c r="G122" s="12">
        <f t="shared" si="18"/>
        <v>5.5476851851851833E-3</v>
      </c>
      <c r="H122" s="10">
        <f t="shared" si="19"/>
        <v>3</v>
      </c>
    </row>
    <row r="123" spans="1:17" x14ac:dyDescent="0.2">
      <c r="B123" s="10" t="s">
        <v>7</v>
      </c>
      <c r="C123" s="10" t="s">
        <v>142</v>
      </c>
      <c r="D123" s="10">
        <v>88</v>
      </c>
      <c r="E123" s="12">
        <v>0.10258032407407408</v>
      </c>
      <c r="F123" s="12">
        <v>0.10823379629629629</v>
      </c>
      <c r="G123" s="12">
        <f t="shared" si="18"/>
        <v>5.6534722222222056E-3</v>
      </c>
      <c r="H123" s="10">
        <f t="shared" si="19"/>
        <v>4</v>
      </c>
      <c r="L123" s="1"/>
      <c r="M123" s="1"/>
      <c r="N123" s="1"/>
      <c r="P123" s="1"/>
    </row>
    <row r="124" spans="1:17" x14ac:dyDescent="0.2">
      <c r="B124" s="10" t="s">
        <v>33</v>
      </c>
      <c r="C124" s="10" t="s">
        <v>182</v>
      </c>
      <c r="D124" s="10">
        <v>87</v>
      </c>
      <c r="E124" s="12">
        <v>0.10228599537037038</v>
      </c>
      <c r="F124" s="12">
        <v>0.10814467592592593</v>
      </c>
      <c r="G124" s="12">
        <f t="shared" si="18"/>
        <v>5.858680555555551E-3</v>
      </c>
      <c r="H124" s="10">
        <f t="shared" si="19"/>
        <v>5</v>
      </c>
    </row>
    <row r="125" spans="1:17" x14ac:dyDescent="0.2">
      <c r="B125" s="10" t="s">
        <v>9</v>
      </c>
      <c r="C125" s="10" t="s">
        <v>144</v>
      </c>
      <c r="D125" s="10">
        <v>90</v>
      </c>
      <c r="E125" s="12">
        <v>0.10380717592592593</v>
      </c>
      <c r="F125" s="12">
        <v>0.10979745370370371</v>
      </c>
      <c r="G125" s="12">
        <f t="shared" si="18"/>
        <v>5.9902777777777749E-3</v>
      </c>
      <c r="H125" s="10">
        <f t="shared" si="19"/>
        <v>6</v>
      </c>
      <c r="M125" s="4"/>
      <c r="N125" s="4"/>
      <c r="Q125" s="4"/>
    </row>
    <row r="126" spans="1:17" x14ac:dyDescent="0.2">
      <c r="B126" s="10" t="s">
        <v>63</v>
      </c>
      <c r="C126" s="10" t="s">
        <v>141</v>
      </c>
      <c r="D126" s="10">
        <v>89</v>
      </c>
      <c r="E126" s="12">
        <v>0.10350185185185184</v>
      </c>
      <c r="F126" s="12">
        <v>0.10979976851851853</v>
      </c>
      <c r="G126" s="12">
        <f t="shared" si="18"/>
        <v>6.2979166666666808E-3</v>
      </c>
      <c r="H126" s="10">
        <f t="shared" si="19"/>
        <v>7</v>
      </c>
      <c r="M126" s="4"/>
      <c r="N126" s="4"/>
      <c r="Q126" s="4"/>
    </row>
    <row r="127" spans="1:17" x14ac:dyDescent="0.2">
      <c r="B127" s="10"/>
      <c r="C127" s="10"/>
      <c r="D127" s="10"/>
      <c r="E127" s="10"/>
      <c r="F127" s="10"/>
      <c r="G127" s="12"/>
      <c r="H127" s="10"/>
    </row>
    <row r="128" spans="1:17" x14ac:dyDescent="0.2">
      <c r="B128" s="9" t="s">
        <v>204</v>
      </c>
      <c r="C128" s="9" t="s">
        <v>187</v>
      </c>
      <c r="D128" s="10"/>
      <c r="E128" s="10"/>
      <c r="F128" s="10"/>
      <c r="G128" s="12"/>
      <c r="H128" s="10"/>
      <c r="I128" s="1" t="s">
        <v>29</v>
      </c>
      <c r="L128" s="1"/>
      <c r="M128" s="1"/>
      <c r="N128" s="1"/>
      <c r="P128" s="1"/>
    </row>
    <row r="129" spans="2:16" x14ac:dyDescent="0.2">
      <c r="B129" s="11" t="s">
        <v>27</v>
      </c>
      <c r="C129" s="11" t="s">
        <v>30</v>
      </c>
      <c r="D129" s="11" t="s">
        <v>28</v>
      </c>
      <c r="E129" s="11" t="s">
        <v>213</v>
      </c>
      <c r="F129" s="11" t="s">
        <v>214</v>
      </c>
      <c r="G129" s="11" t="s">
        <v>215</v>
      </c>
      <c r="H129" s="11" t="s">
        <v>216</v>
      </c>
      <c r="I129" t="s">
        <v>65</v>
      </c>
    </row>
    <row r="130" spans="2:16" x14ac:dyDescent="0.2">
      <c r="B130" s="10" t="s">
        <v>166</v>
      </c>
      <c r="C130" s="10" t="s">
        <v>188</v>
      </c>
      <c r="D130" s="10">
        <v>95</v>
      </c>
      <c r="E130" s="12">
        <v>0.10928113425925925</v>
      </c>
      <c r="F130" s="12">
        <v>0.11360300925925926</v>
      </c>
      <c r="G130" s="12">
        <f t="shared" ref="G130:G136" si="20">F130-E130</f>
        <v>4.3218750000000028E-3</v>
      </c>
      <c r="H130" s="10">
        <f t="shared" ref="H130:H136" si="21">RANK(G130,$G$130:$G$136,1)</f>
        <v>1</v>
      </c>
    </row>
    <row r="131" spans="2:16" x14ac:dyDescent="0.2">
      <c r="B131" s="10" t="s">
        <v>166</v>
      </c>
      <c r="C131" s="10" t="s">
        <v>181</v>
      </c>
      <c r="D131" s="10">
        <v>93</v>
      </c>
      <c r="E131" s="12">
        <v>0.1100767361111111</v>
      </c>
      <c r="F131" s="12">
        <v>0.11455208333333332</v>
      </c>
      <c r="G131" s="12">
        <f t="shared" si="20"/>
        <v>4.4753472222222174E-3</v>
      </c>
      <c r="H131" s="10">
        <f t="shared" si="21"/>
        <v>2</v>
      </c>
    </row>
    <row r="132" spans="2:16" x14ac:dyDescent="0.2">
      <c r="B132" s="10" t="s">
        <v>33</v>
      </c>
      <c r="C132" s="10" t="s">
        <v>39</v>
      </c>
      <c r="D132" s="10">
        <v>94</v>
      </c>
      <c r="E132" s="12">
        <v>0.109690625</v>
      </c>
      <c r="F132" s="12">
        <v>0.1142048611111111</v>
      </c>
      <c r="G132" s="12">
        <f t="shared" si="20"/>
        <v>4.5142361111110973E-3</v>
      </c>
      <c r="H132" s="10">
        <f t="shared" si="21"/>
        <v>3</v>
      </c>
    </row>
    <row r="133" spans="2:16" x14ac:dyDescent="0.2">
      <c r="B133" s="10" t="s">
        <v>7</v>
      </c>
      <c r="C133" s="10" t="s">
        <v>84</v>
      </c>
      <c r="D133" s="10">
        <v>97</v>
      </c>
      <c r="E133" s="12">
        <v>0.1111386574074074</v>
      </c>
      <c r="F133" s="12">
        <v>0.11570833333333334</v>
      </c>
      <c r="G133" s="12">
        <f t="shared" si="20"/>
        <v>4.5696759259259423E-3</v>
      </c>
      <c r="H133" s="10">
        <f t="shared" si="21"/>
        <v>4</v>
      </c>
      <c r="L133" s="1"/>
      <c r="M133" s="1"/>
      <c r="N133" s="1"/>
      <c r="P133" s="1"/>
    </row>
    <row r="134" spans="2:16" x14ac:dyDescent="0.2">
      <c r="B134" s="10" t="s">
        <v>9</v>
      </c>
      <c r="C134" s="10" t="s">
        <v>47</v>
      </c>
      <c r="D134" s="10">
        <v>96</v>
      </c>
      <c r="E134" s="12">
        <v>0.11038634259259258</v>
      </c>
      <c r="F134" s="12">
        <v>0.11499421296296296</v>
      </c>
      <c r="G134" s="12">
        <f t="shared" si="20"/>
        <v>4.6078703703703733E-3</v>
      </c>
      <c r="H134" s="10">
        <f t="shared" si="21"/>
        <v>5</v>
      </c>
    </row>
    <row r="135" spans="2:16" x14ac:dyDescent="0.2">
      <c r="B135" s="10" t="s">
        <v>59</v>
      </c>
      <c r="C135" s="10" t="s">
        <v>154</v>
      </c>
      <c r="D135" s="10">
        <v>98</v>
      </c>
      <c r="E135" s="12">
        <v>0.1115880787037037</v>
      </c>
      <c r="F135" s="12">
        <v>0.11621527777777778</v>
      </c>
      <c r="G135" s="12">
        <f t="shared" si="20"/>
        <v>4.6271990740740787E-3</v>
      </c>
      <c r="H135" s="10">
        <f t="shared" si="21"/>
        <v>6</v>
      </c>
    </row>
    <row r="136" spans="2:16" x14ac:dyDescent="0.2">
      <c r="B136" s="10" t="s">
        <v>63</v>
      </c>
      <c r="C136" s="10" t="s">
        <v>155</v>
      </c>
      <c r="D136" s="10">
        <v>99</v>
      </c>
      <c r="E136" s="12">
        <v>0.11237592592592593</v>
      </c>
      <c r="F136" s="12">
        <v>0.11720833333333333</v>
      </c>
      <c r="G136" s="12">
        <f t="shared" si="20"/>
        <v>4.8324074074073964E-3</v>
      </c>
      <c r="H136" s="10">
        <f t="shared" si="21"/>
        <v>7</v>
      </c>
    </row>
    <row r="137" spans="2:16" x14ac:dyDescent="0.2">
      <c r="B137" s="10"/>
      <c r="C137" s="10"/>
      <c r="D137" s="10"/>
      <c r="E137" s="10"/>
      <c r="F137" s="10"/>
      <c r="G137" s="10"/>
      <c r="H137" s="10"/>
    </row>
    <row r="138" spans="2:16" x14ac:dyDescent="0.2">
      <c r="B138" s="9" t="s">
        <v>201</v>
      </c>
      <c r="C138" s="9" t="s">
        <v>146</v>
      </c>
      <c r="D138" s="10"/>
      <c r="E138" s="10"/>
      <c r="F138" s="10"/>
      <c r="G138" s="10"/>
      <c r="H138" s="10"/>
      <c r="I138" s="1" t="s">
        <v>29</v>
      </c>
    </row>
    <row r="139" spans="2:16" x14ac:dyDescent="0.2">
      <c r="B139" s="11" t="s">
        <v>27</v>
      </c>
      <c r="C139" s="11" t="s">
        <v>30</v>
      </c>
      <c r="D139" s="11" t="s">
        <v>28</v>
      </c>
      <c r="E139" s="11" t="s">
        <v>213</v>
      </c>
      <c r="F139" s="11" t="s">
        <v>214</v>
      </c>
      <c r="G139" s="11" t="s">
        <v>215</v>
      </c>
      <c r="H139" s="11" t="s">
        <v>216</v>
      </c>
      <c r="I139" t="s">
        <v>161</v>
      </c>
    </row>
    <row r="140" spans="2:16" x14ac:dyDescent="0.2">
      <c r="B140" s="10" t="s">
        <v>166</v>
      </c>
      <c r="C140" s="10" t="s">
        <v>185</v>
      </c>
      <c r="D140" s="10">
        <v>108</v>
      </c>
      <c r="E140" s="12">
        <v>0.11794282407407408</v>
      </c>
      <c r="F140" s="12">
        <v>0.12269212962962964</v>
      </c>
      <c r="G140" s="12">
        <f t="shared" ref="G140:G148" si="22">F140-E140</f>
        <v>4.7493055555555552E-3</v>
      </c>
      <c r="H140" s="10">
        <f t="shared" ref="H140:H148" si="23">RANK(G140,$G$140:$G$148,1)</f>
        <v>1</v>
      </c>
    </row>
    <row r="141" spans="2:16" x14ac:dyDescent="0.2">
      <c r="B141" s="10" t="s">
        <v>166</v>
      </c>
      <c r="C141" s="10" t="s">
        <v>186</v>
      </c>
      <c r="D141" s="10">
        <v>103</v>
      </c>
      <c r="E141" s="12">
        <v>0.1162466435185185</v>
      </c>
      <c r="F141" s="12">
        <v>0.12110069444444445</v>
      </c>
      <c r="G141" s="12">
        <f t="shared" si="22"/>
        <v>4.8540509259259457E-3</v>
      </c>
      <c r="H141" s="10">
        <f t="shared" si="23"/>
        <v>2</v>
      </c>
    </row>
    <row r="142" spans="2:16" x14ac:dyDescent="0.2">
      <c r="B142" s="10" t="s">
        <v>9</v>
      </c>
      <c r="C142" s="10" t="s">
        <v>105</v>
      </c>
      <c r="D142" s="10">
        <v>106</v>
      </c>
      <c r="E142" s="12">
        <v>0.11724965277777778</v>
      </c>
      <c r="F142" s="12">
        <v>0.12213194444444446</v>
      </c>
      <c r="G142" s="12">
        <f t="shared" si="22"/>
        <v>4.8822916666666771E-3</v>
      </c>
      <c r="H142" s="10">
        <f t="shared" si="23"/>
        <v>3</v>
      </c>
    </row>
    <row r="143" spans="2:16" x14ac:dyDescent="0.2">
      <c r="B143" s="10" t="s">
        <v>9</v>
      </c>
      <c r="C143" s="10" t="s">
        <v>183</v>
      </c>
      <c r="D143" s="10">
        <v>107</v>
      </c>
      <c r="E143" s="12">
        <v>0.1176068287037037</v>
      </c>
      <c r="F143" s="12">
        <v>0.1225798611111111</v>
      </c>
      <c r="G143" s="12">
        <f t="shared" si="22"/>
        <v>4.9730324074074017E-3</v>
      </c>
      <c r="H143" s="10">
        <f t="shared" si="23"/>
        <v>4</v>
      </c>
    </row>
    <row r="144" spans="2:16" x14ac:dyDescent="0.2">
      <c r="B144" s="10" t="s">
        <v>59</v>
      </c>
      <c r="C144" s="10" t="s">
        <v>124</v>
      </c>
      <c r="D144" s="10">
        <v>101</v>
      </c>
      <c r="E144" s="12">
        <v>0.11556967592592592</v>
      </c>
      <c r="F144" s="12">
        <v>0.12064467592592594</v>
      </c>
      <c r="G144" s="12">
        <f t="shared" si="22"/>
        <v>5.0750000000000239E-3</v>
      </c>
      <c r="H144" s="10">
        <f t="shared" si="23"/>
        <v>5</v>
      </c>
    </row>
    <row r="145" spans="2:16" x14ac:dyDescent="0.2">
      <c r="B145" s="10" t="s">
        <v>33</v>
      </c>
      <c r="C145" s="10" t="s">
        <v>126</v>
      </c>
      <c r="D145" s="10">
        <v>100</v>
      </c>
      <c r="E145" s="12">
        <v>0.11519965277777777</v>
      </c>
      <c r="F145" s="12">
        <v>0.12032523148148148</v>
      </c>
      <c r="G145" s="12">
        <f t="shared" si="22"/>
        <v>5.125578703703712E-3</v>
      </c>
      <c r="H145" s="10">
        <f t="shared" si="23"/>
        <v>6</v>
      </c>
    </row>
    <row r="146" spans="2:16" x14ac:dyDescent="0.2">
      <c r="B146" s="10" t="s">
        <v>32</v>
      </c>
      <c r="C146" s="10" t="s">
        <v>148</v>
      </c>
      <c r="D146" s="10">
        <v>104</v>
      </c>
      <c r="E146" s="12">
        <v>0.11660127314814815</v>
      </c>
      <c r="F146" s="12">
        <v>0.12172916666666667</v>
      </c>
      <c r="G146" s="12">
        <f t="shared" si="22"/>
        <v>5.1278935185185143E-3</v>
      </c>
      <c r="H146" s="10">
        <f t="shared" si="23"/>
        <v>7</v>
      </c>
    </row>
    <row r="147" spans="2:16" x14ac:dyDescent="0.2">
      <c r="B147" s="10" t="s">
        <v>7</v>
      </c>
      <c r="C147" s="10" t="s">
        <v>149</v>
      </c>
      <c r="D147" s="10">
        <v>105</v>
      </c>
      <c r="E147" s="12">
        <v>0.11696215277777779</v>
      </c>
      <c r="F147" s="12">
        <v>0.12221875000000001</v>
      </c>
      <c r="G147" s="12">
        <f t="shared" si="22"/>
        <v>5.2565972222222285E-3</v>
      </c>
      <c r="H147" s="10">
        <f t="shared" si="23"/>
        <v>8</v>
      </c>
    </row>
    <row r="148" spans="2:16" x14ac:dyDescent="0.2">
      <c r="B148" s="10" t="s">
        <v>7</v>
      </c>
      <c r="C148" s="10" t="s">
        <v>147</v>
      </c>
      <c r="D148" s="10">
        <v>102</v>
      </c>
      <c r="E148" s="12">
        <v>0.11596342592592593</v>
      </c>
      <c r="F148" s="12">
        <v>0.12161226851851852</v>
      </c>
      <c r="G148" s="12">
        <f t="shared" si="22"/>
        <v>5.6488425925925873E-3</v>
      </c>
      <c r="H148" s="10">
        <f t="shared" si="23"/>
        <v>9</v>
      </c>
      <c r="L148" s="1"/>
      <c r="M148" s="1"/>
      <c r="P148" s="1"/>
    </row>
  </sheetData>
  <sortState xmlns:xlrd2="http://schemas.microsoft.com/office/spreadsheetml/2017/richdata2" ref="B140:H148">
    <sortCondition ref="H140:H148"/>
  </sortState>
  <pageMargins left="0.7" right="0.7" top="0.75" bottom="0.75" header="0.3" footer="0.3"/>
  <pageSetup orientation="portrait" horizontalDpi="0" verticalDpi="0" copies="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12755-8690-9143-9698-686E9D9CE6F4}">
  <dimension ref="A1:XFD238"/>
  <sheetViews>
    <sheetView tabSelected="1" topLeftCell="A207" zoomScale="91" workbookViewId="0">
      <selection activeCell="C236" sqref="C236"/>
    </sheetView>
  </sheetViews>
  <sheetFormatPr baseColWidth="10" defaultRowHeight="16" x14ac:dyDescent="0.2"/>
  <sheetData>
    <row r="1" spans="1:7" x14ac:dyDescent="0.2">
      <c r="A1" s="9" t="s">
        <v>209</v>
      </c>
      <c r="B1" s="9" t="s">
        <v>0</v>
      </c>
      <c r="C1" s="9"/>
      <c r="D1" s="10"/>
      <c r="E1" s="9" t="s">
        <v>35</v>
      </c>
      <c r="F1" s="10"/>
      <c r="G1" s="10"/>
    </row>
    <row r="2" spans="1:7" x14ac:dyDescent="0.2">
      <c r="A2" s="10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</row>
    <row r="3" spans="1:7" x14ac:dyDescent="0.2">
      <c r="A3" s="10" t="s">
        <v>27</v>
      </c>
      <c r="B3" s="10" t="s">
        <v>7</v>
      </c>
      <c r="C3" s="10" t="s">
        <v>166</v>
      </c>
      <c r="D3" s="10" t="s">
        <v>166</v>
      </c>
      <c r="E3" s="10" t="s">
        <v>46</v>
      </c>
      <c r="F3" s="10" t="s">
        <v>46</v>
      </c>
      <c r="G3" s="10" t="s">
        <v>166</v>
      </c>
    </row>
    <row r="4" spans="1:7" x14ac:dyDescent="0.2">
      <c r="A4" s="10" t="s">
        <v>30</v>
      </c>
      <c r="B4" s="18" t="s">
        <v>58</v>
      </c>
      <c r="C4" s="18" t="s">
        <v>192</v>
      </c>
      <c r="D4" s="18" t="s">
        <v>167</v>
      </c>
      <c r="E4" s="18" t="s">
        <v>49</v>
      </c>
      <c r="F4" s="18" t="s">
        <v>57</v>
      </c>
      <c r="G4" s="18" t="s">
        <v>176</v>
      </c>
    </row>
    <row r="5" spans="1:7" x14ac:dyDescent="0.2">
      <c r="A5" s="17" t="s">
        <v>221</v>
      </c>
      <c r="B5" s="28" t="s">
        <v>223</v>
      </c>
      <c r="C5" s="28"/>
      <c r="D5" s="28"/>
      <c r="E5" s="28"/>
      <c r="F5" s="28"/>
      <c r="G5" s="28"/>
    </row>
    <row r="6" spans="1:7" x14ac:dyDescent="0.2">
      <c r="A6" s="17" t="s">
        <v>222</v>
      </c>
      <c r="B6" s="28"/>
      <c r="C6" s="28"/>
      <c r="D6" s="28"/>
      <c r="E6" s="28"/>
      <c r="F6" s="28"/>
      <c r="G6" s="28"/>
    </row>
    <row r="7" spans="1:7" x14ac:dyDescent="0.2">
      <c r="A7" s="17" t="s">
        <v>215</v>
      </c>
      <c r="B7" s="28"/>
      <c r="C7" s="28"/>
      <c r="D7" s="28"/>
      <c r="E7" s="28"/>
      <c r="F7" s="28"/>
      <c r="G7" s="28"/>
    </row>
    <row r="8" spans="1:7" x14ac:dyDescent="0.2">
      <c r="A8" s="10" t="s">
        <v>216</v>
      </c>
      <c r="B8" s="19">
        <v>6</v>
      </c>
      <c r="C8" s="19">
        <v>3</v>
      </c>
      <c r="D8" s="19">
        <v>2</v>
      </c>
      <c r="E8" s="19">
        <v>1</v>
      </c>
      <c r="F8" s="19">
        <v>4</v>
      </c>
      <c r="G8" s="19">
        <v>5</v>
      </c>
    </row>
    <row r="9" spans="1:7" x14ac:dyDescent="0.2">
      <c r="A9" s="10"/>
      <c r="B9" s="10"/>
      <c r="C9" s="10"/>
      <c r="D9" s="10"/>
      <c r="E9" s="10"/>
      <c r="F9" s="10"/>
      <c r="G9" s="10"/>
    </row>
    <row r="10" spans="1:7" x14ac:dyDescent="0.2">
      <c r="A10" s="9" t="s">
        <v>205</v>
      </c>
      <c r="B10" s="9" t="s">
        <v>0</v>
      </c>
      <c r="C10" s="9"/>
      <c r="D10" s="10"/>
      <c r="E10" s="9" t="s">
        <v>40</v>
      </c>
      <c r="F10" s="10"/>
      <c r="G10" s="10"/>
    </row>
    <row r="11" spans="1:7" x14ac:dyDescent="0.2">
      <c r="A11" s="10"/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5</v>
      </c>
      <c r="G11" s="10" t="s">
        <v>6</v>
      </c>
    </row>
    <row r="12" spans="1:7" x14ac:dyDescent="0.2">
      <c r="A12" s="10" t="s">
        <v>27</v>
      </c>
      <c r="B12" s="10"/>
      <c r="C12" s="10" t="s">
        <v>63</v>
      </c>
      <c r="D12" s="10" t="s">
        <v>59</v>
      </c>
      <c r="E12" s="10" t="s">
        <v>32</v>
      </c>
      <c r="F12" s="10" t="s">
        <v>33</v>
      </c>
      <c r="G12" s="10"/>
    </row>
    <row r="13" spans="1:7" x14ac:dyDescent="0.2">
      <c r="A13" s="10" t="s">
        <v>30</v>
      </c>
      <c r="B13" s="10"/>
      <c r="C13" s="10" t="s">
        <v>64</v>
      </c>
      <c r="D13" s="10" t="s">
        <v>62</v>
      </c>
      <c r="E13" s="10" t="s">
        <v>61</v>
      </c>
      <c r="F13" s="10" t="s">
        <v>60</v>
      </c>
      <c r="G13" s="10"/>
    </row>
    <row r="14" spans="1:7" x14ac:dyDescent="0.2">
      <c r="A14" s="10" t="s">
        <v>221</v>
      </c>
      <c r="B14" s="12"/>
      <c r="C14" s="12">
        <v>0.13745868055555555</v>
      </c>
      <c r="D14" s="12">
        <v>0.13745868055555555</v>
      </c>
      <c r="E14" s="12">
        <v>0.13745868055555555</v>
      </c>
      <c r="F14" s="12">
        <v>0.13745868055555555</v>
      </c>
      <c r="G14" s="10"/>
    </row>
    <row r="15" spans="1:7" x14ac:dyDescent="0.2">
      <c r="A15" s="10" t="s">
        <v>222</v>
      </c>
      <c r="B15" s="10"/>
      <c r="C15" s="12">
        <v>0.1429375</v>
      </c>
      <c r="D15" s="12">
        <v>0.14275000000000002</v>
      </c>
      <c r="E15" s="12">
        <v>0.14311342592592594</v>
      </c>
      <c r="F15" s="12">
        <v>0.14325810185185187</v>
      </c>
      <c r="G15" s="10"/>
    </row>
    <row r="16" spans="1:7" x14ac:dyDescent="0.2">
      <c r="A16" s="10" t="s">
        <v>215</v>
      </c>
      <c r="B16" s="10"/>
      <c r="C16" s="12">
        <f>C15-C14</f>
        <v>5.4788194444444493E-3</v>
      </c>
      <c r="D16" s="12">
        <f>D15-D14</f>
        <v>5.29131944444447E-3</v>
      </c>
      <c r="E16" s="12">
        <f>E15-E14</f>
        <v>5.6547453703703898E-3</v>
      </c>
      <c r="F16" s="12">
        <f>F15-F14</f>
        <v>5.7994212962963199E-3</v>
      </c>
      <c r="G16" s="10"/>
    </row>
    <row r="17" spans="1:7" x14ac:dyDescent="0.2">
      <c r="A17" s="10" t="s">
        <v>216</v>
      </c>
      <c r="B17" s="10"/>
      <c r="C17" s="10">
        <v>2</v>
      </c>
      <c r="D17" s="10">
        <v>1</v>
      </c>
      <c r="E17" s="10">
        <v>3</v>
      </c>
      <c r="F17" s="10">
        <v>4</v>
      </c>
      <c r="G17" s="10"/>
    </row>
    <row r="18" spans="1:7" x14ac:dyDescent="0.2">
      <c r="A18" s="10"/>
      <c r="B18" s="10"/>
      <c r="C18" s="10"/>
      <c r="D18" s="10"/>
      <c r="E18" s="10"/>
      <c r="F18" s="10"/>
      <c r="G18" s="10"/>
    </row>
    <row r="19" spans="1:7" x14ac:dyDescent="0.2">
      <c r="A19" s="9" t="s">
        <v>206</v>
      </c>
      <c r="B19" s="9" t="s">
        <v>8</v>
      </c>
      <c r="C19" s="9"/>
      <c r="D19" s="10"/>
      <c r="E19" s="9" t="s">
        <v>35</v>
      </c>
      <c r="F19" s="10"/>
      <c r="G19" s="10"/>
    </row>
    <row r="20" spans="1:7" x14ac:dyDescent="0.2">
      <c r="A20" s="10"/>
      <c r="B20" s="10" t="s">
        <v>1</v>
      </c>
      <c r="C20" s="10" t="s">
        <v>2</v>
      </c>
      <c r="D20" s="10" t="s">
        <v>3</v>
      </c>
      <c r="E20" s="10" t="s">
        <v>4</v>
      </c>
      <c r="F20" s="10" t="s">
        <v>5</v>
      </c>
      <c r="G20" s="10" t="s">
        <v>6</v>
      </c>
    </row>
    <row r="21" spans="1:7" x14ac:dyDescent="0.2">
      <c r="A21" s="10" t="s">
        <v>27</v>
      </c>
      <c r="B21" s="10" t="s">
        <v>63</v>
      </c>
      <c r="C21" s="10" t="s">
        <v>7</v>
      </c>
      <c r="D21" s="10" t="s">
        <v>166</v>
      </c>
      <c r="E21" s="10" t="s">
        <v>9</v>
      </c>
      <c r="F21" s="10" t="s">
        <v>59</v>
      </c>
      <c r="G21" s="10" t="s">
        <v>32</v>
      </c>
    </row>
    <row r="22" spans="1:7" x14ac:dyDescent="0.2">
      <c r="A22" s="10" t="s">
        <v>30</v>
      </c>
      <c r="B22" s="10" t="s">
        <v>70</v>
      </c>
      <c r="C22" s="10" t="s">
        <v>74</v>
      </c>
      <c r="D22" s="10" t="s">
        <v>169</v>
      </c>
      <c r="E22" s="10" t="s">
        <v>69</v>
      </c>
      <c r="F22" s="10" t="s">
        <v>73</v>
      </c>
      <c r="G22" s="10" t="s">
        <v>31</v>
      </c>
    </row>
    <row r="23" spans="1:7" x14ac:dyDescent="0.2">
      <c r="A23" s="10" t="s">
        <v>221</v>
      </c>
      <c r="B23" s="12">
        <v>0.1459978009259259</v>
      </c>
      <c r="C23" s="12">
        <v>0.1459978009259259</v>
      </c>
      <c r="D23" s="12">
        <v>0.1459978009259259</v>
      </c>
      <c r="E23" s="12">
        <v>0.1459978009259259</v>
      </c>
      <c r="F23" s="12">
        <v>0.1459978009259259</v>
      </c>
      <c r="G23" s="12">
        <v>0.1459978009259259</v>
      </c>
    </row>
    <row r="24" spans="1:7" x14ac:dyDescent="0.2">
      <c r="A24" s="10" t="s">
        <v>222</v>
      </c>
      <c r="B24" s="12">
        <v>0.15191782407407409</v>
      </c>
      <c r="C24" s="12">
        <v>0.15165162037037039</v>
      </c>
      <c r="D24" s="12">
        <v>0.15141435185185187</v>
      </c>
      <c r="E24" s="12">
        <v>0.15156944444444445</v>
      </c>
      <c r="F24" s="12">
        <v>0.15174421296296298</v>
      </c>
      <c r="G24" s="12">
        <v>0.15195833333333333</v>
      </c>
    </row>
    <row r="25" spans="1:7" x14ac:dyDescent="0.2">
      <c r="A25" s="10" t="s">
        <v>215</v>
      </c>
      <c r="B25" s="12">
        <f t="shared" ref="B25:G25" si="0">B24-B23</f>
        <v>5.9200231481481846E-3</v>
      </c>
      <c r="C25" s="12">
        <f t="shared" si="0"/>
        <v>5.6538194444444856E-3</v>
      </c>
      <c r="D25" s="12">
        <f t="shared" si="0"/>
        <v>5.416550925925967E-3</v>
      </c>
      <c r="E25" s="12">
        <f t="shared" si="0"/>
        <v>5.5716435185185487E-3</v>
      </c>
      <c r="F25" s="12">
        <f t="shared" si="0"/>
        <v>5.7464120370370741E-3</v>
      </c>
      <c r="G25" s="12">
        <f t="shared" si="0"/>
        <v>5.9605324074074317E-3</v>
      </c>
    </row>
    <row r="26" spans="1:7" x14ac:dyDescent="0.2">
      <c r="A26" s="10" t="s">
        <v>216</v>
      </c>
      <c r="B26" s="10">
        <v>5</v>
      </c>
      <c r="C26" s="10">
        <v>3</v>
      </c>
      <c r="D26" s="10">
        <v>1</v>
      </c>
      <c r="E26" s="10">
        <v>2</v>
      </c>
      <c r="F26" s="10">
        <v>4</v>
      </c>
      <c r="G26" s="10">
        <v>6</v>
      </c>
    </row>
    <row r="27" spans="1:7" x14ac:dyDescent="0.2">
      <c r="A27" s="10"/>
      <c r="B27" s="10"/>
      <c r="C27" s="10"/>
      <c r="D27" s="10"/>
      <c r="E27" s="10"/>
      <c r="F27" s="10"/>
      <c r="G27" s="10"/>
    </row>
    <row r="28" spans="1:7" x14ac:dyDescent="0.2">
      <c r="A28" s="15" t="s">
        <v>18</v>
      </c>
      <c r="B28" s="15" t="s">
        <v>8</v>
      </c>
      <c r="C28" s="29" t="s">
        <v>224</v>
      </c>
      <c r="D28" s="30"/>
      <c r="E28" s="30"/>
      <c r="F28" s="30"/>
      <c r="G28" s="31"/>
    </row>
    <row r="29" spans="1:7" x14ac:dyDescent="0.2">
      <c r="A29" s="16"/>
      <c r="B29" s="16" t="s">
        <v>1</v>
      </c>
      <c r="C29" s="16" t="s">
        <v>2</v>
      </c>
      <c r="D29" s="16" t="s">
        <v>3</v>
      </c>
      <c r="E29" s="16" t="s">
        <v>4</v>
      </c>
      <c r="F29" s="16" t="s">
        <v>5</v>
      </c>
      <c r="G29" s="16" t="s">
        <v>6</v>
      </c>
    </row>
    <row r="30" spans="1:7" x14ac:dyDescent="0.2">
      <c r="A30" s="16" t="s">
        <v>27</v>
      </c>
      <c r="B30" s="16"/>
      <c r="C30" s="16"/>
      <c r="D30" s="16" t="s">
        <v>36</v>
      </c>
      <c r="E30" s="16" t="s">
        <v>36</v>
      </c>
      <c r="F30" s="16"/>
      <c r="G30" s="16"/>
    </row>
    <row r="31" spans="1:7" x14ac:dyDescent="0.2">
      <c r="A31" s="16" t="s">
        <v>30</v>
      </c>
      <c r="B31" s="16"/>
      <c r="C31" s="16"/>
      <c r="D31" s="16" t="s">
        <v>170</v>
      </c>
      <c r="E31" s="16" t="s">
        <v>38</v>
      </c>
      <c r="F31" s="16"/>
      <c r="G31" s="16"/>
    </row>
    <row r="32" spans="1:7" x14ac:dyDescent="0.2">
      <c r="A32" s="10"/>
      <c r="B32" s="10"/>
      <c r="C32" s="10"/>
      <c r="D32" s="10"/>
      <c r="E32" s="10"/>
      <c r="F32" s="10"/>
      <c r="G32" s="10"/>
    </row>
    <row r="33" spans="1:7" x14ac:dyDescent="0.2">
      <c r="A33" s="9" t="s">
        <v>20</v>
      </c>
      <c r="B33" s="9" t="s">
        <v>10</v>
      </c>
      <c r="C33" s="9"/>
      <c r="D33" s="10"/>
      <c r="E33" s="9" t="s">
        <v>35</v>
      </c>
      <c r="F33" s="10"/>
      <c r="G33" s="10"/>
    </row>
    <row r="34" spans="1:7" x14ac:dyDescent="0.2">
      <c r="A34" s="10"/>
      <c r="B34" s="10" t="s">
        <v>1</v>
      </c>
      <c r="C34" s="10" t="s">
        <v>2</v>
      </c>
      <c r="D34" s="10" t="s">
        <v>3</v>
      </c>
      <c r="E34" s="10" t="s">
        <v>4</v>
      </c>
      <c r="F34" s="10" t="s">
        <v>5</v>
      </c>
      <c r="G34" s="10" t="s">
        <v>6</v>
      </c>
    </row>
    <row r="35" spans="1:7" x14ac:dyDescent="0.2">
      <c r="A35" s="10" t="s">
        <v>27</v>
      </c>
      <c r="B35" s="10" t="s">
        <v>32</v>
      </c>
      <c r="C35" s="10" t="s">
        <v>32</v>
      </c>
      <c r="D35" s="10" t="s">
        <v>9</v>
      </c>
      <c r="E35" s="10" t="s">
        <v>59</v>
      </c>
      <c r="F35" s="10" t="s">
        <v>78</v>
      </c>
      <c r="G35" s="10" t="s">
        <v>7</v>
      </c>
    </row>
    <row r="36" spans="1:7" x14ac:dyDescent="0.2">
      <c r="A36" s="10" t="s">
        <v>30</v>
      </c>
      <c r="B36" s="10" t="s">
        <v>80</v>
      </c>
      <c r="C36" s="10" t="s">
        <v>81</v>
      </c>
      <c r="D36" s="10" t="s">
        <v>77</v>
      </c>
      <c r="E36" s="10" t="s">
        <v>76</v>
      </c>
      <c r="F36" s="10" t="s">
        <v>79</v>
      </c>
      <c r="G36" s="10" t="s">
        <v>45</v>
      </c>
    </row>
    <row r="37" spans="1:7" x14ac:dyDescent="0.2">
      <c r="A37" s="10" t="s">
        <v>221</v>
      </c>
      <c r="B37" s="12">
        <v>0.15908553240740742</v>
      </c>
      <c r="C37" s="12">
        <v>0.15908553240740742</v>
      </c>
      <c r="D37" s="12">
        <v>0.15908553240740742</v>
      </c>
      <c r="E37" s="12">
        <v>0.15908553240740742</v>
      </c>
      <c r="F37" s="12">
        <v>0.15908553240740742</v>
      </c>
      <c r="G37" s="12">
        <v>0.15908553240740742</v>
      </c>
    </row>
    <row r="38" spans="1:7" x14ac:dyDescent="0.2">
      <c r="A38" s="10" t="s">
        <v>222</v>
      </c>
      <c r="B38" s="12">
        <v>0.16601504629629629</v>
      </c>
      <c r="C38" s="12">
        <v>0.16552083333333334</v>
      </c>
      <c r="D38" s="12">
        <v>0.16509490740740743</v>
      </c>
      <c r="E38" s="12">
        <v>0.16540393518518517</v>
      </c>
      <c r="F38" s="12">
        <v>0.16563078703703704</v>
      </c>
      <c r="G38" s="12">
        <v>0.16574537037037038</v>
      </c>
    </row>
    <row r="39" spans="1:7" x14ac:dyDescent="0.2">
      <c r="A39" s="10" t="s">
        <v>215</v>
      </c>
      <c r="B39" s="12">
        <f t="shared" ref="B39:G39" si="1">B38-B37</f>
        <v>6.9295138888888774E-3</v>
      </c>
      <c r="C39" s="12">
        <f t="shared" si="1"/>
        <v>6.4353009259259242E-3</v>
      </c>
      <c r="D39" s="12">
        <f t="shared" si="1"/>
        <v>6.0093750000000112E-3</v>
      </c>
      <c r="E39" s="12">
        <f t="shared" si="1"/>
        <v>6.3184027777777596E-3</v>
      </c>
      <c r="F39" s="12">
        <f t="shared" si="1"/>
        <v>6.5452546296296266E-3</v>
      </c>
      <c r="G39" s="12">
        <f t="shared" si="1"/>
        <v>6.6598379629629612E-3</v>
      </c>
    </row>
    <row r="40" spans="1:7" x14ac:dyDescent="0.2">
      <c r="A40" s="10" t="s">
        <v>216</v>
      </c>
      <c r="B40" s="10">
        <v>6</v>
      </c>
      <c r="C40" s="10">
        <v>3</v>
      </c>
      <c r="D40" s="10">
        <v>1</v>
      </c>
      <c r="E40" s="10">
        <v>2</v>
      </c>
      <c r="F40" s="10">
        <v>4</v>
      </c>
      <c r="G40" s="10">
        <v>5</v>
      </c>
    </row>
    <row r="41" spans="1:7" x14ac:dyDescent="0.2">
      <c r="A41" s="10"/>
      <c r="B41" s="10"/>
      <c r="C41" s="10"/>
      <c r="D41" s="10"/>
      <c r="E41" s="10"/>
      <c r="F41" s="10"/>
      <c r="G41" s="10"/>
    </row>
    <row r="42" spans="1:7" x14ac:dyDescent="0.2">
      <c r="A42" s="9" t="s">
        <v>100</v>
      </c>
      <c r="B42" s="9" t="s">
        <v>11</v>
      </c>
      <c r="C42" s="9"/>
      <c r="D42" s="10"/>
      <c r="E42" s="9" t="s">
        <v>35</v>
      </c>
      <c r="F42" s="10"/>
      <c r="G42" s="10"/>
    </row>
    <row r="43" spans="1:7" x14ac:dyDescent="0.2">
      <c r="A43" s="10"/>
      <c r="B43" s="10" t="s">
        <v>1</v>
      </c>
      <c r="C43" s="10" t="s">
        <v>2</v>
      </c>
      <c r="D43" s="10" t="s">
        <v>3</v>
      </c>
      <c r="E43" s="10" t="s">
        <v>4</v>
      </c>
      <c r="F43" s="10" t="s">
        <v>5</v>
      </c>
      <c r="G43" s="10" t="s">
        <v>6</v>
      </c>
    </row>
    <row r="44" spans="1:7" x14ac:dyDescent="0.2">
      <c r="A44" s="10" t="s">
        <v>27</v>
      </c>
      <c r="B44" s="10" t="s">
        <v>59</v>
      </c>
      <c r="C44" s="10" t="s">
        <v>7</v>
      </c>
      <c r="D44" s="10" t="s">
        <v>166</v>
      </c>
      <c r="E44" s="10" t="s">
        <v>9</v>
      </c>
      <c r="F44" s="10" t="s">
        <v>33</v>
      </c>
      <c r="G44" s="10" t="s">
        <v>33</v>
      </c>
    </row>
    <row r="45" spans="1:7" x14ac:dyDescent="0.2">
      <c r="A45" s="10" t="s">
        <v>30</v>
      </c>
      <c r="B45" s="14" t="s">
        <v>83</v>
      </c>
      <c r="C45" s="10" t="s">
        <v>210</v>
      </c>
      <c r="D45" s="10" t="s">
        <v>173</v>
      </c>
      <c r="E45" s="10" t="s">
        <v>86</v>
      </c>
      <c r="F45" s="10" t="s">
        <v>85</v>
      </c>
      <c r="G45" s="10" t="s">
        <v>37</v>
      </c>
    </row>
    <row r="46" spans="1:7" x14ac:dyDescent="0.2">
      <c r="A46" s="10" t="s">
        <v>221</v>
      </c>
      <c r="B46" s="12">
        <v>0.17041331018518519</v>
      </c>
      <c r="C46" s="12">
        <v>0.17041331018518519</v>
      </c>
      <c r="D46" s="12">
        <v>0.17041331018518519</v>
      </c>
      <c r="E46" s="12">
        <v>0.17041331018518519</v>
      </c>
      <c r="F46" s="12">
        <v>0.17041331018518519</v>
      </c>
      <c r="G46" s="12">
        <v>0.17041331018518519</v>
      </c>
    </row>
    <row r="47" spans="1:7" x14ac:dyDescent="0.2">
      <c r="A47" s="10" t="s">
        <v>222</v>
      </c>
      <c r="B47" s="12">
        <v>0.17606481481481481</v>
      </c>
      <c r="C47" s="12">
        <v>0.17573726851851854</v>
      </c>
      <c r="D47" s="12">
        <v>0.17545833333333333</v>
      </c>
      <c r="E47" s="12">
        <v>0.17574305555555556</v>
      </c>
      <c r="F47" s="12">
        <v>0.17586226851851852</v>
      </c>
      <c r="G47" s="12">
        <v>0.17582986111111112</v>
      </c>
    </row>
    <row r="48" spans="1:7" x14ac:dyDescent="0.2">
      <c r="A48" s="10" t="s">
        <v>215</v>
      </c>
      <c r="B48" s="12">
        <f t="shared" ref="B48:G48" si="2">B47-B46</f>
        <v>5.6515046296296279E-3</v>
      </c>
      <c r="C48" s="12">
        <f t="shared" si="2"/>
        <v>5.3239583333333507E-3</v>
      </c>
      <c r="D48" s="12">
        <f t="shared" si="2"/>
        <v>5.0450231481481422E-3</v>
      </c>
      <c r="E48" s="12">
        <f t="shared" si="2"/>
        <v>5.3297453703703701E-3</v>
      </c>
      <c r="F48" s="12">
        <f t="shared" si="2"/>
        <v>5.4489583333333369E-3</v>
      </c>
      <c r="G48" s="12">
        <f t="shared" si="2"/>
        <v>5.4165509259259392E-3</v>
      </c>
    </row>
    <row r="49" spans="1:7" x14ac:dyDescent="0.2">
      <c r="A49" s="10" t="s">
        <v>216</v>
      </c>
      <c r="B49" s="10">
        <v>6</v>
      </c>
      <c r="C49" s="10">
        <v>2</v>
      </c>
      <c r="D49" s="10">
        <v>1</v>
      </c>
      <c r="E49" s="10">
        <v>3</v>
      </c>
      <c r="F49" s="10">
        <v>5</v>
      </c>
      <c r="G49" s="10">
        <v>4</v>
      </c>
    </row>
    <row r="50" spans="1:7" x14ac:dyDescent="0.2">
      <c r="A50" s="10"/>
      <c r="B50" s="10"/>
      <c r="C50" s="10"/>
      <c r="D50" s="10"/>
      <c r="E50" s="10"/>
      <c r="F50" s="10"/>
      <c r="G50" s="10"/>
    </row>
    <row r="51" spans="1:7" x14ac:dyDescent="0.2">
      <c r="A51" s="9" t="s">
        <v>101</v>
      </c>
      <c r="B51" s="9" t="s">
        <v>12</v>
      </c>
      <c r="C51" s="9"/>
      <c r="D51" s="10"/>
      <c r="E51" s="9" t="s">
        <v>35</v>
      </c>
      <c r="F51" s="10"/>
      <c r="G51" s="10"/>
    </row>
    <row r="52" spans="1:7" x14ac:dyDescent="0.2">
      <c r="A52" s="10"/>
      <c r="B52" s="10" t="s">
        <v>1</v>
      </c>
      <c r="C52" s="10" t="s">
        <v>2</v>
      </c>
      <c r="D52" s="10" t="s">
        <v>3</v>
      </c>
      <c r="E52" s="10" t="s">
        <v>4</v>
      </c>
      <c r="F52" s="10" t="s">
        <v>5</v>
      </c>
      <c r="G52" s="10" t="s">
        <v>6</v>
      </c>
    </row>
    <row r="53" spans="1:7" x14ac:dyDescent="0.2">
      <c r="A53" s="10" t="s">
        <v>27</v>
      </c>
      <c r="B53" s="10" t="s">
        <v>59</v>
      </c>
      <c r="C53" s="10" t="s">
        <v>7</v>
      </c>
      <c r="D53" s="10" t="s">
        <v>32</v>
      </c>
      <c r="E53" s="10" t="s">
        <v>166</v>
      </c>
      <c r="F53" s="10" t="s">
        <v>9</v>
      </c>
      <c r="G53" s="10" t="s">
        <v>9</v>
      </c>
    </row>
    <row r="54" spans="1:7" x14ac:dyDescent="0.2">
      <c r="A54" s="10" t="s">
        <v>30</v>
      </c>
      <c r="B54" s="10" t="s">
        <v>96</v>
      </c>
      <c r="C54" s="10" t="s">
        <v>95</v>
      </c>
      <c r="D54" s="10" t="s">
        <v>89</v>
      </c>
      <c r="E54" s="10" t="s">
        <v>175</v>
      </c>
      <c r="F54" s="10" t="s">
        <v>90</v>
      </c>
      <c r="G54" s="10" t="s">
        <v>91</v>
      </c>
    </row>
    <row r="55" spans="1:7" x14ac:dyDescent="0.2">
      <c r="A55" s="10" t="s">
        <v>221</v>
      </c>
      <c r="B55" s="12">
        <v>0.18136238425925924</v>
      </c>
      <c r="C55" s="12">
        <v>0.18136238425925924</v>
      </c>
      <c r="D55" s="12">
        <v>0.18136238425925924</v>
      </c>
      <c r="E55" s="12">
        <v>0.18136238425925924</v>
      </c>
      <c r="F55" s="12">
        <v>0.18136238425925924</v>
      </c>
      <c r="G55" s="12">
        <v>0.18136238425925924</v>
      </c>
    </row>
    <row r="56" spans="1:7" x14ac:dyDescent="0.2">
      <c r="A56" s="10" t="s">
        <v>222</v>
      </c>
      <c r="B56" s="12">
        <v>0.18715509259259261</v>
      </c>
      <c r="C56" s="12">
        <v>0.18697569444444445</v>
      </c>
      <c r="D56" s="12">
        <v>0.18686805555555555</v>
      </c>
      <c r="E56" s="12">
        <v>0.18908796296296296</v>
      </c>
      <c r="F56" s="12">
        <v>0.18712731481481482</v>
      </c>
      <c r="G56" s="12">
        <v>0.18715046296296295</v>
      </c>
    </row>
    <row r="57" spans="1:7" x14ac:dyDescent="0.2">
      <c r="A57" s="10" t="s">
        <v>215</v>
      </c>
      <c r="B57" s="12">
        <f t="shared" ref="B57:G57" si="3">B56-B55</f>
        <v>5.7927083333333684E-3</v>
      </c>
      <c r="C57" s="12">
        <f t="shared" si="3"/>
        <v>5.6133101851852107E-3</v>
      </c>
      <c r="D57" s="12">
        <f t="shared" si="3"/>
        <v>5.5056712962963106E-3</v>
      </c>
      <c r="E57" s="12">
        <f t="shared" si="3"/>
        <v>7.7255787037037171E-3</v>
      </c>
      <c r="F57" s="12">
        <f t="shared" si="3"/>
        <v>5.7649305555555752E-3</v>
      </c>
      <c r="G57" s="12">
        <f t="shared" si="3"/>
        <v>5.7880787037037085E-3</v>
      </c>
    </row>
    <row r="58" spans="1:7" x14ac:dyDescent="0.2">
      <c r="A58" s="10" t="s">
        <v>216</v>
      </c>
      <c r="B58" s="10">
        <v>5</v>
      </c>
      <c r="C58" s="10">
        <v>2</v>
      </c>
      <c r="D58" s="10">
        <v>1</v>
      </c>
      <c r="E58" s="10">
        <v>6</v>
      </c>
      <c r="F58" s="10">
        <v>3</v>
      </c>
      <c r="G58" s="10">
        <v>4</v>
      </c>
    </row>
    <row r="59" spans="1:7" x14ac:dyDescent="0.2">
      <c r="A59" s="10"/>
      <c r="B59" s="10"/>
      <c r="C59" s="10"/>
      <c r="D59" s="10"/>
      <c r="E59" s="10"/>
      <c r="F59" s="10"/>
      <c r="G59" s="10"/>
    </row>
    <row r="60" spans="1:7" x14ac:dyDescent="0.2">
      <c r="A60" s="9" t="s">
        <v>110</v>
      </c>
      <c r="B60" s="9" t="s">
        <v>12</v>
      </c>
      <c r="C60" s="9"/>
      <c r="D60" s="10"/>
      <c r="E60" s="9" t="s">
        <v>40</v>
      </c>
      <c r="F60" s="10"/>
      <c r="G60" s="10"/>
    </row>
    <row r="61" spans="1:7" x14ac:dyDescent="0.2">
      <c r="A61" s="10"/>
      <c r="B61" s="10" t="s">
        <v>1</v>
      </c>
      <c r="C61" s="10" t="s">
        <v>2</v>
      </c>
      <c r="D61" s="10" t="s">
        <v>3</v>
      </c>
      <c r="E61" s="10" t="s">
        <v>4</v>
      </c>
      <c r="F61" s="10" t="s">
        <v>5</v>
      </c>
      <c r="G61" s="10" t="s">
        <v>6</v>
      </c>
    </row>
    <row r="62" spans="1:7" x14ac:dyDescent="0.2">
      <c r="A62" s="10" t="s">
        <v>27</v>
      </c>
      <c r="B62" s="10"/>
      <c r="C62" s="10" t="s">
        <v>33</v>
      </c>
      <c r="D62" s="10" t="s">
        <v>166</v>
      </c>
      <c r="E62" s="10" t="s">
        <v>32</v>
      </c>
      <c r="F62" s="10" t="s">
        <v>63</v>
      </c>
      <c r="G62" s="10" t="s">
        <v>32</v>
      </c>
    </row>
    <row r="63" spans="1:7" x14ac:dyDescent="0.2">
      <c r="A63" s="10" t="s">
        <v>30</v>
      </c>
      <c r="B63" s="10"/>
      <c r="C63" s="10" t="s">
        <v>94</v>
      </c>
      <c r="D63" s="10" t="s">
        <v>208</v>
      </c>
      <c r="E63" s="10" t="s">
        <v>92</v>
      </c>
      <c r="F63" s="10" t="s">
        <v>97</v>
      </c>
      <c r="G63" s="10" t="s">
        <v>93</v>
      </c>
    </row>
    <row r="64" spans="1:7" x14ac:dyDescent="0.2">
      <c r="A64" s="10" t="s">
        <v>221</v>
      </c>
      <c r="B64" s="10"/>
      <c r="C64" s="12">
        <v>0.19102106481481482</v>
      </c>
      <c r="D64" s="12">
        <v>0.19102106481481482</v>
      </c>
      <c r="E64" s="12">
        <v>0.19102106481481482</v>
      </c>
      <c r="F64" s="12">
        <v>0.19102106481481482</v>
      </c>
      <c r="G64" s="12">
        <v>0.19102106481481482</v>
      </c>
    </row>
    <row r="65" spans="1:7" x14ac:dyDescent="0.2">
      <c r="A65" s="10" t="s">
        <v>222</v>
      </c>
      <c r="B65" s="10"/>
      <c r="C65" s="12">
        <v>0.19739236111111111</v>
      </c>
      <c r="D65" s="12">
        <v>0.19700462962962964</v>
      </c>
      <c r="E65" s="12">
        <v>0.1969525462962963</v>
      </c>
      <c r="F65" s="12">
        <v>0.19732407407407407</v>
      </c>
      <c r="G65" s="12">
        <v>0.19743518518518521</v>
      </c>
    </row>
    <row r="66" spans="1:7" x14ac:dyDescent="0.2">
      <c r="A66" s="10" t="s">
        <v>215</v>
      </c>
      <c r="B66" s="12"/>
      <c r="C66" s="12">
        <f>C65-C64</f>
        <v>6.3712962962962916E-3</v>
      </c>
      <c r="D66" s="12">
        <f>D65-D64</f>
        <v>5.9835648148148235E-3</v>
      </c>
      <c r="E66" s="12">
        <f>E65-E64</f>
        <v>5.931481481481482E-3</v>
      </c>
      <c r="F66" s="12">
        <f>F65-F64</f>
        <v>6.3030092592592513E-3</v>
      </c>
      <c r="G66" s="12">
        <f>G65-G64</f>
        <v>6.4141203703703964E-3</v>
      </c>
    </row>
    <row r="67" spans="1:7" x14ac:dyDescent="0.2">
      <c r="A67" s="10" t="s">
        <v>216</v>
      </c>
      <c r="B67" s="10"/>
      <c r="C67" s="10">
        <v>4</v>
      </c>
      <c r="D67" s="10">
        <v>2</v>
      </c>
      <c r="E67" s="10">
        <v>1</v>
      </c>
      <c r="F67" s="10">
        <v>3</v>
      </c>
      <c r="G67" s="10">
        <v>5</v>
      </c>
    </row>
    <row r="68" spans="1:7" x14ac:dyDescent="0.2">
      <c r="A68" s="10"/>
      <c r="B68" s="10"/>
      <c r="C68" s="10"/>
      <c r="D68" s="10"/>
      <c r="E68" s="10"/>
      <c r="F68" s="10"/>
      <c r="G68" s="10"/>
    </row>
    <row r="69" spans="1:7" x14ac:dyDescent="0.2">
      <c r="A69" s="9" t="s">
        <v>119</v>
      </c>
      <c r="B69" s="9" t="s">
        <v>13</v>
      </c>
      <c r="C69" s="9"/>
      <c r="D69" s="10"/>
      <c r="E69" s="9" t="s">
        <v>35</v>
      </c>
      <c r="F69" s="10"/>
      <c r="G69" s="10"/>
    </row>
    <row r="70" spans="1:7" x14ac:dyDescent="0.2">
      <c r="A70" s="10"/>
      <c r="B70" s="10" t="s">
        <v>1</v>
      </c>
      <c r="C70" s="10" t="s">
        <v>2</v>
      </c>
      <c r="D70" s="10" t="s">
        <v>3</v>
      </c>
      <c r="E70" s="10" t="s">
        <v>4</v>
      </c>
      <c r="F70" s="10" t="s">
        <v>5</v>
      </c>
      <c r="G70" s="10" t="s">
        <v>6</v>
      </c>
    </row>
    <row r="71" spans="1:7" x14ac:dyDescent="0.2">
      <c r="A71" s="10" t="s">
        <v>27</v>
      </c>
      <c r="B71" s="10" t="s">
        <v>32</v>
      </c>
      <c r="C71" s="10" t="s">
        <v>32</v>
      </c>
      <c r="D71" s="10" t="s">
        <v>9</v>
      </c>
      <c r="E71" s="10" t="s">
        <v>9</v>
      </c>
      <c r="F71" s="10" t="s">
        <v>59</v>
      </c>
      <c r="G71" s="10" t="s">
        <v>7</v>
      </c>
    </row>
    <row r="72" spans="1:7" x14ac:dyDescent="0.2">
      <c r="A72" s="10" t="s">
        <v>30</v>
      </c>
      <c r="B72" s="10" t="s">
        <v>107</v>
      </c>
      <c r="C72" s="10" t="s">
        <v>109</v>
      </c>
      <c r="D72" s="10" t="s">
        <v>105</v>
      </c>
      <c r="E72" s="10" t="s">
        <v>106</v>
      </c>
      <c r="F72" s="10" t="s">
        <v>108</v>
      </c>
      <c r="G72" s="10" t="s">
        <v>72</v>
      </c>
    </row>
    <row r="73" spans="1:7" x14ac:dyDescent="0.2">
      <c r="A73" s="10" t="s">
        <v>221</v>
      </c>
      <c r="B73" s="12">
        <v>0.20172106481481483</v>
      </c>
      <c r="C73" s="12">
        <v>0.20172106481481483</v>
      </c>
      <c r="D73" s="12">
        <v>0.20172106481481483</v>
      </c>
      <c r="E73" s="12">
        <v>0.20172106481481483</v>
      </c>
      <c r="F73" s="12">
        <v>0.20172106481481483</v>
      </c>
      <c r="G73" s="12">
        <v>0.20172106481481483</v>
      </c>
    </row>
    <row r="74" spans="1:7" x14ac:dyDescent="0.2">
      <c r="A74" s="10" t="s">
        <v>222</v>
      </c>
      <c r="B74" s="12">
        <v>0.20713425925925927</v>
      </c>
      <c r="C74" s="12">
        <v>0.20678009259259258</v>
      </c>
      <c r="D74" s="12">
        <v>0.20645486111111111</v>
      </c>
      <c r="E74" s="12">
        <v>0.20665624999999999</v>
      </c>
      <c r="F74" s="12">
        <v>0.20672685185185186</v>
      </c>
      <c r="G74" s="12">
        <v>0.20698263888888888</v>
      </c>
    </row>
    <row r="75" spans="1:7" x14ac:dyDescent="0.2">
      <c r="A75" s="10" t="s">
        <v>215</v>
      </c>
      <c r="B75" s="12">
        <f t="shared" ref="B75:G75" si="4">B74-B73</f>
        <v>5.4131944444444358E-3</v>
      </c>
      <c r="C75" s="12">
        <f t="shared" si="4"/>
        <v>5.0590277777777526E-3</v>
      </c>
      <c r="D75" s="12">
        <f t="shared" si="4"/>
        <v>4.7337962962962776E-3</v>
      </c>
      <c r="E75" s="12">
        <f t="shared" si="4"/>
        <v>4.9351851851851536E-3</v>
      </c>
      <c r="F75" s="12">
        <f t="shared" si="4"/>
        <v>5.0057870370370239E-3</v>
      </c>
      <c r="G75" s="12">
        <f t="shared" si="4"/>
        <v>5.2615740740740435E-3</v>
      </c>
    </row>
    <row r="76" spans="1:7" x14ac:dyDescent="0.2">
      <c r="A76" s="10" t="s">
        <v>216</v>
      </c>
      <c r="B76" s="10">
        <v>6</v>
      </c>
      <c r="C76" s="10">
        <v>4</v>
      </c>
      <c r="D76" s="10">
        <v>1</v>
      </c>
      <c r="E76" s="10">
        <v>2</v>
      </c>
      <c r="F76" s="10">
        <v>3</v>
      </c>
      <c r="G76" s="10">
        <v>5</v>
      </c>
    </row>
    <row r="77" spans="1:7" x14ac:dyDescent="0.2">
      <c r="A77" s="10"/>
      <c r="B77" s="10"/>
      <c r="C77" s="10"/>
      <c r="D77" s="10"/>
      <c r="E77" s="10"/>
      <c r="F77" s="10"/>
      <c r="G77" s="10"/>
    </row>
    <row r="78" spans="1:7" x14ac:dyDescent="0.2">
      <c r="A78" s="9" t="s">
        <v>120</v>
      </c>
      <c r="B78" s="9" t="s">
        <v>13</v>
      </c>
      <c r="C78" s="9"/>
      <c r="D78" s="10"/>
      <c r="E78" s="9" t="s">
        <v>40</v>
      </c>
      <c r="F78" s="10"/>
      <c r="G78" s="10"/>
    </row>
    <row r="79" spans="1:7" x14ac:dyDescent="0.2">
      <c r="A79" s="10"/>
      <c r="B79" s="10" t="s">
        <v>1</v>
      </c>
      <c r="C79" s="10" t="s">
        <v>2</v>
      </c>
      <c r="D79" s="10" t="s">
        <v>3</v>
      </c>
      <c r="E79" s="10" t="s">
        <v>4</v>
      </c>
      <c r="F79" s="10" t="s">
        <v>5</v>
      </c>
      <c r="G79" s="10" t="s">
        <v>6</v>
      </c>
    </row>
    <row r="80" spans="1:7" x14ac:dyDescent="0.2">
      <c r="A80" s="10" t="s">
        <v>27</v>
      </c>
      <c r="B80" s="10"/>
      <c r="C80" s="13" t="s">
        <v>32</v>
      </c>
      <c r="D80" s="10" t="s">
        <v>7</v>
      </c>
      <c r="E80" s="10" t="s">
        <v>32</v>
      </c>
      <c r="F80" s="10"/>
      <c r="G80" s="10"/>
    </row>
    <row r="81" spans="1:7" x14ac:dyDescent="0.2">
      <c r="A81" s="10" t="s">
        <v>30</v>
      </c>
      <c r="B81" s="10"/>
      <c r="C81" s="13" t="s">
        <v>103</v>
      </c>
      <c r="D81" s="10" t="s">
        <v>104</v>
      </c>
      <c r="E81" s="10" t="s">
        <v>102</v>
      </c>
      <c r="F81" s="10"/>
      <c r="G81" s="10"/>
    </row>
    <row r="82" spans="1:7" x14ac:dyDescent="0.2">
      <c r="A82" s="10" t="s">
        <v>221</v>
      </c>
      <c r="B82" s="10"/>
      <c r="C82" s="12"/>
      <c r="D82" s="12">
        <v>0.21146145833333335</v>
      </c>
      <c r="E82" s="12">
        <v>0.21146145833333335</v>
      </c>
      <c r="F82" s="10"/>
      <c r="G82" s="10"/>
    </row>
    <row r="83" spans="1:7" x14ac:dyDescent="0.2">
      <c r="A83" s="10" t="s">
        <v>222</v>
      </c>
      <c r="B83" s="10"/>
      <c r="C83" s="10"/>
      <c r="D83" s="12">
        <v>0.21702314814814813</v>
      </c>
      <c r="E83" s="12">
        <v>0.2169537037037037</v>
      </c>
      <c r="F83" s="10"/>
      <c r="G83" s="10"/>
    </row>
    <row r="84" spans="1:7" x14ac:dyDescent="0.2">
      <c r="A84" s="10" t="s">
        <v>215</v>
      </c>
      <c r="B84" s="12"/>
      <c r="C84" s="12" t="s">
        <v>218</v>
      </c>
      <c r="D84" s="12">
        <f>D83-D82</f>
        <v>5.5616898148147798E-3</v>
      </c>
      <c r="E84" s="12">
        <f>E83-E82</f>
        <v>5.4922453703703522E-3</v>
      </c>
      <c r="F84" s="12"/>
      <c r="G84" s="12"/>
    </row>
    <row r="85" spans="1:7" x14ac:dyDescent="0.2">
      <c r="A85" s="10" t="s">
        <v>216</v>
      </c>
      <c r="B85" s="10"/>
      <c r="C85" s="10"/>
      <c r="D85" s="10">
        <v>2</v>
      </c>
      <c r="E85" s="10">
        <v>1</v>
      </c>
      <c r="F85" s="10"/>
      <c r="G85" s="10"/>
    </row>
    <row r="86" spans="1:7" x14ac:dyDescent="0.2">
      <c r="A86" s="10"/>
      <c r="B86" s="10"/>
      <c r="C86" s="10"/>
      <c r="D86" s="10"/>
      <c r="E86" s="10"/>
      <c r="F86" s="10"/>
      <c r="G86" s="10"/>
    </row>
    <row r="87" spans="1:7" x14ac:dyDescent="0.2">
      <c r="A87" s="9" t="s">
        <v>121</v>
      </c>
      <c r="B87" s="9" t="s">
        <v>111</v>
      </c>
      <c r="C87" s="9"/>
      <c r="D87" s="10"/>
      <c r="E87" s="9" t="s">
        <v>35</v>
      </c>
      <c r="F87" s="10"/>
      <c r="G87" s="10"/>
    </row>
    <row r="88" spans="1:7" x14ac:dyDescent="0.2">
      <c r="A88" s="10"/>
      <c r="B88" s="10" t="s">
        <v>1</v>
      </c>
      <c r="C88" s="10" t="s">
        <v>2</v>
      </c>
      <c r="D88" s="10" t="s">
        <v>3</v>
      </c>
      <c r="E88" s="10" t="s">
        <v>4</v>
      </c>
      <c r="F88" s="10" t="s">
        <v>5</v>
      </c>
      <c r="G88" s="10" t="s">
        <v>6</v>
      </c>
    </row>
    <row r="89" spans="1:7" x14ac:dyDescent="0.2">
      <c r="A89" s="10" t="s">
        <v>27</v>
      </c>
      <c r="B89" s="10"/>
      <c r="C89" s="10" t="s">
        <v>166</v>
      </c>
      <c r="D89" s="10" t="s">
        <v>59</v>
      </c>
      <c r="E89" s="10" t="s">
        <v>9</v>
      </c>
      <c r="F89" s="10"/>
      <c r="G89" s="10"/>
    </row>
    <row r="90" spans="1:7" x14ac:dyDescent="0.2">
      <c r="A90" s="10" t="s">
        <v>30</v>
      </c>
      <c r="B90" s="10"/>
      <c r="C90" s="10" t="s">
        <v>176</v>
      </c>
      <c r="D90" s="10" t="s">
        <v>112</v>
      </c>
      <c r="E90" s="10" t="s">
        <v>86</v>
      </c>
      <c r="F90" s="10"/>
      <c r="G90" s="10"/>
    </row>
    <row r="91" spans="1:7" x14ac:dyDescent="0.2">
      <c r="A91" s="10" t="s">
        <v>221</v>
      </c>
      <c r="B91" s="10"/>
      <c r="C91" s="12">
        <v>0.22208206018518517</v>
      </c>
      <c r="D91" s="12">
        <v>0.22208206018518517</v>
      </c>
      <c r="E91" s="12">
        <v>0.22208206018518517</v>
      </c>
      <c r="F91" s="10"/>
      <c r="G91" s="10"/>
    </row>
    <row r="92" spans="1:7" x14ac:dyDescent="0.2">
      <c r="A92" s="10" t="s">
        <v>222</v>
      </c>
      <c r="B92" s="10"/>
      <c r="C92" s="12">
        <v>0.22644560185185186</v>
      </c>
      <c r="D92" s="12">
        <v>0.22663194444444446</v>
      </c>
      <c r="E92" s="12">
        <v>0.22653240740740743</v>
      </c>
      <c r="F92" s="10"/>
      <c r="G92" s="10"/>
    </row>
    <row r="93" spans="1:7" x14ac:dyDescent="0.2">
      <c r="A93" s="10" t="s">
        <v>215</v>
      </c>
      <c r="B93" s="12"/>
      <c r="C93" s="12">
        <f>C92-C91</f>
        <v>4.3635416666666926E-3</v>
      </c>
      <c r="D93" s="12">
        <f>D92-D91</f>
        <v>4.5498842592592847E-3</v>
      </c>
      <c r="E93" s="12">
        <f>E92-E91</f>
        <v>4.4503472222222618E-3</v>
      </c>
      <c r="F93" s="12"/>
      <c r="G93" s="12"/>
    </row>
    <row r="94" spans="1:7" x14ac:dyDescent="0.2">
      <c r="A94" s="10" t="s">
        <v>216</v>
      </c>
      <c r="B94" s="10"/>
      <c r="C94" s="10">
        <v>1</v>
      </c>
      <c r="D94" s="10">
        <v>3</v>
      </c>
      <c r="E94" s="10">
        <v>2</v>
      </c>
      <c r="F94" s="10"/>
      <c r="G94" s="10"/>
    </row>
    <row r="95" spans="1:7" x14ac:dyDescent="0.2">
      <c r="A95" s="10"/>
      <c r="B95" s="10"/>
      <c r="C95" s="10"/>
      <c r="D95" s="10"/>
      <c r="E95" s="10"/>
      <c r="F95" s="10"/>
      <c r="G95" s="10"/>
    </row>
    <row r="96" spans="1:7" x14ac:dyDescent="0.2">
      <c r="A96" s="9" t="s">
        <v>128</v>
      </c>
      <c r="B96" s="9" t="s">
        <v>14</v>
      </c>
      <c r="C96" s="9"/>
      <c r="D96" s="10"/>
      <c r="E96" s="9" t="s">
        <v>35</v>
      </c>
      <c r="F96" s="10"/>
      <c r="G96" s="10"/>
    </row>
    <row r="97" spans="1:7" x14ac:dyDescent="0.2">
      <c r="A97" s="10"/>
      <c r="B97" s="10" t="s">
        <v>1</v>
      </c>
      <c r="C97" s="10" t="s">
        <v>2</v>
      </c>
      <c r="D97" s="10" t="s">
        <v>3</v>
      </c>
      <c r="E97" s="10" t="s">
        <v>4</v>
      </c>
      <c r="F97" s="10" t="s">
        <v>5</v>
      </c>
      <c r="G97" s="10" t="s">
        <v>6</v>
      </c>
    </row>
    <row r="98" spans="1:7" x14ac:dyDescent="0.2">
      <c r="A98" s="10" t="s">
        <v>27</v>
      </c>
      <c r="B98" s="10" t="s">
        <v>33</v>
      </c>
      <c r="C98" s="10" t="s">
        <v>9</v>
      </c>
      <c r="D98" s="10" t="s">
        <v>166</v>
      </c>
      <c r="E98" s="10" t="s">
        <v>32</v>
      </c>
      <c r="F98" s="10" t="s">
        <v>59</v>
      </c>
      <c r="G98" s="10" t="s">
        <v>7</v>
      </c>
    </row>
    <row r="99" spans="1:7" x14ac:dyDescent="0.2">
      <c r="A99" s="10" t="s">
        <v>30</v>
      </c>
      <c r="B99" s="10" t="s">
        <v>71</v>
      </c>
      <c r="C99" s="10" t="s">
        <v>118</v>
      </c>
      <c r="D99" s="10" t="s">
        <v>177</v>
      </c>
      <c r="E99" s="10" t="s">
        <v>34</v>
      </c>
      <c r="F99" s="10" t="s">
        <v>114</v>
      </c>
      <c r="G99" s="10" t="s">
        <v>116</v>
      </c>
    </row>
    <row r="100" spans="1:7" x14ac:dyDescent="0.2">
      <c r="A100" s="10" t="s">
        <v>221</v>
      </c>
      <c r="B100" s="12">
        <v>0.23309907407407404</v>
      </c>
      <c r="C100" s="12">
        <v>0.23309907407407404</v>
      </c>
      <c r="D100" s="12">
        <v>0.23309907407407404</v>
      </c>
      <c r="E100" s="12">
        <v>0.23309907407407404</v>
      </c>
      <c r="F100" s="12">
        <v>0.23309907407407404</v>
      </c>
      <c r="G100" s="12">
        <v>0.23309907407407404</v>
      </c>
    </row>
    <row r="101" spans="1:7" x14ac:dyDescent="0.2">
      <c r="A101" s="10" t="s">
        <v>222</v>
      </c>
      <c r="B101" s="12">
        <v>0.23894560185185187</v>
      </c>
      <c r="C101" s="12">
        <v>0.23855555555555558</v>
      </c>
      <c r="D101" s="12">
        <v>0.23844212962962966</v>
      </c>
      <c r="E101" s="12">
        <v>0.23849768518518519</v>
      </c>
      <c r="F101" s="12">
        <v>0.23856712962962964</v>
      </c>
      <c r="G101" s="12">
        <v>0.23875115740740738</v>
      </c>
    </row>
    <row r="102" spans="1:7" x14ac:dyDescent="0.2">
      <c r="A102" s="10" t="s">
        <v>215</v>
      </c>
      <c r="B102" s="12">
        <f t="shared" ref="B102:G102" si="5">B101-B100</f>
        <v>5.8465277777778324E-3</v>
      </c>
      <c r="C102" s="12">
        <f t="shared" si="5"/>
        <v>5.4564814814815343E-3</v>
      </c>
      <c r="D102" s="12">
        <f t="shared" si="5"/>
        <v>5.3430555555556147E-3</v>
      </c>
      <c r="E102" s="12">
        <f t="shared" si="5"/>
        <v>5.3986111111111457E-3</v>
      </c>
      <c r="F102" s="12">
        <f t="shared" si="5"/>
        <v>5.468055555555601E-3</v>
      </c>
      <c r="G102" s="12">
        <f t="shared" si="5"/>
        <v>5.6520833333333353E-3</v>
      </c>
    </row>
    <row r="103" spans="1:7" x14ac:dyDescent="0.2">
      <c r="A103" s="10" t="s">
        <v>216</v>
      </c>
      <c r="B103" s="10">
        <v>6</v>
      </c>
      <c r="C103" s="10">
        <v>3</v>
      </c>
      <c r="D103" s="10">
        <v>1</v>
      </c>
      <c r="E103" s="10">
        <v>2</v>
      </c>
      <c r="F103" s="10">
        <v>4</v>
      </c>
      <c r="G103" s="10">
        <v>5</v>
      </c>
    </row>
    <row r="104" spans="1:7" x14ac:dyDescent="0.2">
      <c r="A104" s="10"/>
      <c r="B104" s="10"/>
      <c r="C104" s="10"/>
      <c r="D104" s="10"/>
      <c r="E104" s="10"/>
      <c r="F104" s="10"/>
      <c r="G104" s="10"/>
    </row>
    <row r="105" spans="1:7" x14ac:dyDescent="0.2">
      <c r="A105" s="9" t="s">
        <v>136</v>
      </c>
      <c r="B105" s="9" t="s">
        <v>14</v>
      </c>
      <c r="C105" s="9"/>
      <c r="D105" s="10"/>
      <c r="E105" s="9" t="s">
        <v>40</v>
      </c>
      <c r="F105" s="10"/>
      <c r="G105" s="10"/>
    </row>
    <row r="106" spans="1:7" x14ac:dyDescent="0.2">
      <c r="A106" s="10"/>
      <c r="B106" s="10" t="s">
        <v>1</v>
      </c>
      <c r="C106" s="10" t="s">
        <v>2</v>
      </c>
      <c r="D106" s="10" t="s">
        <v>3</v>
      </c>
      <c r="E106" s="10" t="s">
        <v>4</v>
      </c>
      <c r="F106" s="10" t="s">
        <v>5</v>
      </c>
      <c r="G106" s="10" t="s">
        <v>6</v>
      </c>
    </row>
    <row r="107" spans="1:7" x14ac:dyDescent="0.2">
      <c r="A107" s="10" t="s">
        <v>27</v>
      </c>
      <c r="B107" s="10"/>
      <c r="C107" s="10"/>
      <c r="D107" s="10" t="s">
        <v>32</v>
      </c>
      <c r="E107" s="10" t="s">
        <v>63</v>
      </c>
      <c r="F107" s="10"/>
      <c r="G107" s="10"/>
    </row>
    <row r="108" spans="1:7" x14ac:dyDescent="0.2">
      <c r="A108" s="10" t="s">
        <v>30</v>
      </c>
      <c r="B108" s="10"/>
      <c r="C108" s="10"/>
      <c r="D108" s="10" t="s">
        <v>115</v>
      </c>
      <c r="E108" s="10" t="s">
        <v>117</v>
      </c>
      <c r="F108" s="10"/>
      <c r="G108" s="10"/>
    </row>
    <row r="109" spans="1:7" x14ac:dyDescent="0.2">
      <c r="A109" s="10" t="s">
        <v>221</v>
      </c>
      <c r="B109" s="10"/>
      <c r="C109" s="10"/>
      <c r="D109" s="12">
        <v>0.24336620370370371</v>
      </c>
      <c r="E109" s="12">
        <v>0.24336620370370371</v>
      </c>
      <c r="F109" s="10"/>
      <c r="G109" s="10"/>
    </row>
    <row r="110" spans="1:7" x14ac:dyDescent="0.2">
      <c r="A110" s="10" t="s">
        <v>222</v>
      </c>
      <c r="B110" s="10"/>
      <c r="C110" s="10"/>
      <c r="D110" s="12">
        <v>0.24939930555555553</v>
      </c>
      <c r="E110" s="12">
        <v>0.24999884259259261</v>
      </c>
      <c r="F110" s="10"/>
      <c r="G110" s="10"/>
    </row>
    <row r="111" spans="1:7" x14ac:dyDescent="0.2">
      <c r="A111" s="10" t="s">
        <v>215</v>
      </c>
      <c r="B111" s="12"/>
      <c r="C111" s="12"/>
      <c r="D111" s="12">
        <f>D110-D109</f>
        <v>6.0331018518518242E-3</v>
      </c>
      <c r="E111" s="12">
        <f>E110-E109</f>
        <v>6.6326388888889032E-3</v>
      </c>
      <c r="F111" s="12"/>
      <c r="G111" s="12"/>
    </row>
    <row r="112" spans="1:7" x14ac:dyDescent="0.2">
      <c r="A112" s="10" t="s">
        <v>216</v>
      </c>
      <c r="B112" s="10"/>
      <c r="C112" s="10"/>
      <c r="D112" s="10">
        <v>1</v>
      </c>
      <c r="E112" s="10">
        <v>2</v>
      </c>
      <c r="F112" s="10"/>
      <c r="G112" s="10"/>
    </row>
    <row r="113" spans="1:7" x14ac:dyDescent="0.2">
      <c r="A113" s="10"/>
      <c r="B113" s="10"/>
      <c r="C113" s="10"/>
      <c r="D113" s="10"/>
      <c r="E113" s="10"/>
      <c r="F113" s="10"/>
      <c r="G113" s="10"/>
    </row>
    <row r="114" spans="1:7" x14ac:dyDescent="0.2">
      <c r="A114" s="9" t="s">
        <v>139</v>
      </c>
      <c r="B114" s="9" t="s">
        <v>15</v>
      </c>
      <c r="C114" s="9"/>
      <c r="D114" s="10"/>
      <c r="E114" s="9" t="s">
        <v>35</v>
      </c>
      <c r="F114" s="10"/>
      <c r="G114" s="10"/>
    </row>
    <row r="115" spans="1:7" x14ac:dyDescent="0.2">
      <c r="A115" s="10"/>
      <c r="B115" s="10" t="s">
        <v>1</v>
      </c>
      <c r="C115" s="10" t="s">
        <v>2</v>
      </c>
      <c r="D115" s="10" t="s">
        <v>3</v>
      </c>
      <c r="E115" s="10" t="s">
        <v>4</v>
      </c>
      <c r="F115" s="10" t="s">
        <v>5</v>
      </c>
      <c r="G115" s="10" t="s">
        <v>6</v>
      </c>
    </row>
    <row r="116" spans="1:7" x14ac:dyDescent="0.2">
      <c r="A116" s="10" t="s">
        <v>27</v>
      </c>
      <c r="B116" s="10" t="s">
        <v>33</v>
      </c>
      <c r="C116" s="10" t="s">
        <v>9</v>
      </c>
      <c r="D116" s="10" t="s">
        <v>9</v>
      </c>
      <c r="E116" s="10" t="s">
        <v>166</v>
      </c>
      <c r="F116" s="10" t="s">
        <v>59</v>
      </c>
      <c r="G116" s="10" t="s">
        <v>32</v>
      </c>
    </row>
    <row r="117" spans="1:7" x14ac:dyDescent="0.2">
      <c r="A117" s="10" t="s">
        <v>30</v>
      </c>
      <c r="B117" s="10" t="s">
        <v>126</v>
      </c>
      <c r="C117" s="10" t="s">
        <v>125</v>
      </c>
      <c r="D117" s="10" t="s">
        <v>41</v>
      </c>
      <c r="E117" s="10" t="s">
        <v>179</v>
      </c>
      <c r="F117" s="10" t="s">
        <v>62</v>
      </c>
      <c r="G117" s="10" t="s">
        <v>109</v>
      </c>
    </row>
    <row r="118" spans="1:7" x14ac:dyDescent="0.2">
      <c r="A118" s="10" t="s">
        <v>221</v>
      </c>
      <c r="B118" s="12">
        <v>0.2539443287037037</v>
      </c>
      <c r="C118" s="12">
        <v>0.2539443287037037</v>
      </c>
      <c r="D118" s="12">
        <v>0.2539443287037037</v>
      </c>
      <c r="E118" s="12">
        <v>0.2539443287037037</v>
      </c>
      <c r="F118" s="12">
        <v>0.2539443287037037</v>
      </c>
      <c r="G118" s="12">
        <v>0.2539443287037037</v>
      </c>
    </row>
    <row r="119" spans="1:7" x14ac:dyDescent="0.2">
      <c r="A119" s="10" t="s">
        <v>222</v>
      </c>
      <c r="B119" s="12">
        <v>0.25894444444444442</v>
      </c>
      <c r="C119" s="12">
        <v>0.2586539351851852</v>
      </c>
      <c r="D119" s="12">
        <v>0.25863310185185184</v>
      </c>
      <c r="E119" s="12">
        <v>0.25866203703703705</v>
      </c>
      <c r="F119" s="12">
        <v>0.25881944444444444</v>
      </c>
      <c r="G119" s="12">
        <v>0.25895370370370369</v>
      </c>
    </row>
    <row r="120" spans="1:7" x14ac:dyDescent="0.2">
      <c r="A120" s="10" t="s">
        <v>215</v>
      </c>
      <c r="B120" s="12">
        <f t="shared" ref="B120:G120" si="6">B119-B118</f>
        <v>5.0001157407407182E-3</v>
      </c>
      <c r="C120" s="12">
        <f t="shared" si="6"/>
        <v>4.7096064814814986E-3</v>
      </c>
      <c r="D120" s="12">
        <f t="shared" si="6"/>
        <v>4.6887731481481398E-3</v>
      </c>
      <c r="E120" s="12">
        <f t="shared" si="6"/>
        <v>4.717708333333348E-3</v>
      </c>
      <c r="F120" s="12">
        <f t="shared" si="6"/>
        <v>4.875115740740732E-3</v>
      </c>
      <c r="G120" s="12">
        <f t="shared" si="6"/>
        <v>5.0093749999999826E-3</v>
      </c>
    </row>
    <row r="121" spans="1:7" x14ac:dyDescent="0.2">
      <c r="A121" s="10" t="s">
        <v>216</v>
      </c>
      <c r="B121" s="10">
        <v>5</v>
      </c>
      <c r="C121" s="10">
        <v>2</v>
      </c>
      <c r="D121" s="10">
        <v>1</v>
      </c>
      <c r="E121" s="10">
        <v>3</v>
      </c>
      <c r="F121" s="10">
        <v>4</v>
      </c>
      <c r="G121" s="10">
        <v>6</v>
      </c>
    </row>
    <row r="122" spans="1:7" x14ac:dyDescent="0.2">
      <c r="A122" s="10"/>
      <c r="B122" s="10"/>
      <c r="C122" s="10"/>
      <c r="D122" s="10"/>
      <c r="E122" s="10"/>
      <c r="F122" s="10"/>
      <c r="G122" s="10"/>
    </row>
    <row r="123" spans="1:7" x14ac:dyDescent="0.2">
      <c r="A123" s="9" t="s">
        <v>145</v>
      </c>
      <c r="B123" s="9" t="s">
        <v>15</v>
      </c>
      <c r="C123" s="9"/>
      <c r="D123" s="10"/>
      <c r="E123" s="9" t="s">
        <v>40</v>
      </c>
      <c r="F123" s="10"/>
      <c r="G123" s="10"/>
    </row>
    <row r="124" spans="1:7" x14ac:dyDescent="0.2">
      <c r="A124" s="10"/>
      <c r="B124" s="10" t="s">
        <v>1</v>
      </c>
      <c r="C124" s="10" t="s">
        <v>2</v>
      </c>
      <c r="D124" s="10" t="s">
        <v>3</v>
      </c>
      <c r="E124" s="10" t="s">
        <v>4</v>
      </c>
      <c r="F124" s="10" t="s">
        <v>5</v>
      </c>
      <c r="G124" s="10" t="s">
        <v>6</v>
      </c>
    </row>
    <row r="125" spans="1:7" x14ac:dyDescent="0.2">
      <c r="A125" s="10" t="s">
        <v>27</v>
      </c>
      <c r="B125" s="10"/>
      <c r="C125" s="10" t="s">
        <v>32</v>
      </c>
      <c r="D125" s="10" t="s">
        <v>7</v>
      </c>
      <c r="E125" s="10" t="s">
        <v>63</v>
      </c>
      <c r="F125" s="10"/>
      <c r="G125" s="10"/>
    </row>
    <row r="126" spans="1:7" x14ac:dyDescent="0.2">
      <c r="A126" s="10" t="s">
        <v>30</v>
      </c>
      <c r="B126" s="10"/>
      <c r="C126" s="10" t="s">
        <v>102</v>
      </c>
      <c r="D126" s="10" t="s">
        <v>58</v>
      </c>
      <c r="E126" s="10" t="s">
        <v>127</v>
      </c>
      <c r="F126" s="10"/>
      <c r="G126" s="10"/>
    </row>
    <row r="127" spans="1:7" x14ac:dyDescent="0.2">
      <c r="A127" s="10" t="s">
        <v>221</v>
      </c>
      <c r="B127" s="10"/>
      <c r="C127" s="12">
        <v>0.26287604166666667</v>
      </c>
      <c r="D127" s="12">
        <v>0.26287604166666667</v>
      </c>
      <c r="E127" s="12">
        <v>0.26287604166666667</v>
      </c>
      <c r="F127" s="10"/>
      <c r="G127" s="10"/>
    </row>
    <row r="128" spans="1:7" x14ac:dyDescent="0.2">
      <c r="A128" s="10" t="s">
        <v>222</v>
      </c>
      <c r="B128" s="10"/>
      <c r="C128" s="12">
        <v>0.26817245370370368</v>
      </c>
      <c r="D128" s="12">
        <v>0.26797685185185188</v>
      </c>
      <c r="E128" s="12">
        <v>0.26804282407407409</v>
      </c>
      <c r="F128" s="10"/>
      <c r="G128" s="10"/>
    </row>
    <row r="129" spans="1:7" x14ac:dyDescent="0.2">
      <c r="A129" s="10" t="s">
        <v>215</v>
      </c>
      <c r="B129" s="12"/>
      <c r="C129" s="12">
        <f>C128-C127</f>
        <v>5.2964120370370127E-3</v>
      </c>
      <c r="D129" s="12">
        <f>D128-D127</f>
        <v>5.1008101851852117E-3</v>
      </c>
      <c r="E129" s="12">
        <f>E128-E127</f>
        <v>5.166782407407422E-3</v>
      </c>
      <c r="F129" s="12"/>
      <c r="G129" s="12"/>
    </row>
    <row r="130" spans="1:7" x14ac:dyDescent="0.2">
      <c r="A130" s="10" t="s">
        <v>216</v>
      </c>
      <c r="B130" s="10"/>
      <c r="C130" s="10">
        <v>3</v>
      </c>
      <c r="D130" s="10">
        <v>1</v>
      </c>
      <c r="E130" s="10">
        <v>2</v>
      </c>
      <c r="F130" s="10"/>
      <c r="G130" s="10"/>
    </row>
    <row r="131" spans="1:7" x14ac:dyDescent="0.2">
      <c r="A131" s="10"/>
      <c r="B131" s="10"/>
      <c r="C131" s="10"/>
      <c r="D131" s="10"/>
      <c r="E131" s="10"/>
      <c r="F131" s="10"/>
      <c r="G131" s="10"/>
    </row>
    <row r="132" spans="1:7" x14ac:dyDescent="0.2">
      <c r="A132" s="9" t="s">
        <v>150</v>
      </c>
      <c r="B132" s="9" t="s">
        <v>16</v>
      </c>
      <c r="C132" s="9"/>
      <c r="D132" s="10"/>
      <c r="E132" s="9" t="s">
        <v>35</v>
      </c>
      <c r="F132" s="10"/>
      <c r="G132" s="10"/>
    </row>
    <row r="133" spans="1:7" x14ac:dyDescent="0.2">
      <c r="A133" s="10"/>
      <c r="B133" s="10" t="s">
        <v>1</v>
      </c>
      <c r="C133" s="10" t="s">
        <v>2</v>
      </c>
      <c r="D133" s="10" t="s">
        <v>3</v>
      </c>
      <c r="E133" s="10" t="s">
        <v>4</v>
      </c>
      <c r="F133" s="10" t="s">
        <v>5</v>
      </c>
      <c r="G133" s="10" t="s">
        <v>6</v>
      </c>
    </row>
    <row r="134" spans="1:7" x14ac:dyDescent="0.2">
      <c r="A134" s="10" t="s">
        <v>27</v>
      </c>
      <c r="B134" s="10" t="s">
        <v>32</v>
      </c>
      <c r="C134" s="10" t="s">
        <v>59</v>
      </c>
      <c r="D134" s="10" t="s">
        <v>166</v>
      </c>
      <c r="E134" s="10" t="s">
        <v>9</v>
      </c>
      <c r="F134" s="10" t="s">
        <v>7</v>
      </c>
      <c r="G134" s="10" t="s">
        <v>59</v>
      </c>
    </row>
    <row r="135" spans="1:7" x14ac:dyDescent="0.2">
      <c r="A135" s="10" t="s">
        <v>30</v>
      </c>
      <c r="B135" s="10" t="s">
        <v>44</v>
      </c>
      <c r="C135" s="10" t="s">
        <v>133</v>
      </c>
      <c r="D135" s="10" t="s">
        <v>169</v>
      </c>
      <c r="E135" s="10" t="s">
        <v>132</v>
      </c>
      <c r="F135" s="10" t="s">
        <v>134</v>
      </c>
      <c r="G135" s="10" t="s">
        <v>131</v>
      </c>
    </row>
    <row r="136" spans="1:7" x14ac:dyDescent="0.2">
      <c r="A136" s="10" t="s">
        <v>221</v>
      </c>
      <c r="B136" s="12">
        <v>0.2739991898148148</v>
      </c>
      <c r="C136" s="12">
        <v>0.2739991898148148</v>
      </c>
      <c r="D136" s="12">
        <v>0.2739991898148148</v>
      </c>
      <c r="E136" s="12">
        <v>0.2739991898148148</v>
      </c>
      <c r="F136" s="12">
        <v>0.2739991898148148</v>
      </c>
      <c r="G136" s="12">
        <v>0.2739991898148148</v>
      </c>
    </row>
    <row r="137" spans="1:7" x14ac:dyDescent="0.2">
      <c r="A137" s="10" t="s">
        <v>222</v>
      </c>
      <c r="B137" s="12">
        <v>0.27960879629629631</v>
      </c>
      <c r="C137" s="12">
        <v>0.27945949074074072</v>
      </c>
      <c r="D137" s="12">
        <v>0.27922569444444445</v>
      </c>
      <c r="E137" s="12">
        <v>0.27949884259259261</v>
      </c>
      <c r="F137" s="12">
        <v>0.27946412037037038</v>
      </c>
      <c r="G137" s="12">
        <v>0.27953356481481484</v>
      </c>
    </row>
    <row r="138" spans="1:7" x14ac:dyDescent="0.2">
      <c r="A138" s="10" t="s">
        <v>215</v>
      </c>
      <c r="B138" s="12">
        <f t="shared" ref="B138:G138" si="7">B137-B136</f>
        <v>5.6096064814815105E-3</v>
      </c>
      <c r="C138" s="12">
        <f t="shared" si="7"/>
        <v>5.4603009259259205E-3</v>
      </c>
      <c r="D138" s="12">
        <f t="shared" si="7"/>
        <v>5.2265046296296469E-3</v>
      </c>
      <c r="E138" s="12">
        <f t="shared" si="7"/>
        <v>5.4996527777778081E-3</v>
      </c>
      <c r="F138" s="12">
        <f t="shared" si="7"/>
        <v>5.4649305555555805E-3</v>
      </c>
      <c r="G138" s="12">
        <f t="shared" si="7"/>
        <v>5.5343750000000358E-3</v>
      </c>
    </row>
    <row r="139" spans="1:7" x14ac:dyDescent="0.2">
      <c r="A139" s="10" t="s">
        <v>216</v>
      </c>
      <c r="B139" s="10">
        <v>6</v>
      </c>
      <c r="C139" s="10">
        <v>2</v>
      </c>
      <c r="D139" s="10">
        <v>1</v>
      </c>
      <c r="E139" s="10">
        <v>4</v>
      </c>
      <c r="F139" s="10">
        <v>3</v>
      </c>
      <c r="G139" s="10">
        <v>5</v>
      </c>
    </row>
    <row r="140" spans="1:7" x14ac:dyDescent="0.2">
      <c r="A140" s="10"/>
      <c r="B140" s="10"/>
      <c r="C140" s="10"/>
      <c r="D140" s="10"/>
      <c r="E140" s="10"/>
      <c r="F140" s="10"/>
      <c r="G140" s="10"/>
    </row>
    <row r="141" spans="1:7" x14ac:dyDescent="0.2">
      <c r="A141" s="9" t="s">
        <v>151</v>
      </c>
      <c r="B141" s="9" t="s">
        <v>16</v>
      </c>
      <c r="C141" s="9"/>
      <c r="D141" s="10"/>
      <c r="E141" s="9" t="s">
        <v>40</v>
      </c>
      <c r="F141" s="10"/>
      <c r="G141" s="10"/>
    </row>
    <row r="142" spans="1:7" x14ac:dyDescent="0.2">
      <c r="A142" s="10"/>
      <c r="B142" s="10" t="s">
        <v>1</v>
      </c>
      <c r="C142" s="10" t="s">
        <v>2</v>
      </c>
      <c r="D142" s="10" t="s">
        <v>3</v>
      </c>
      <c r="E142" s="10" t="s">
        <v>4</v>
      </c>
      <c r="F142" s="10" t="s">
        <v>5</v>
      </c>
      <c r="G142" s="10" t="s">
        <v>6</v>
      </c>
    </row>
    <row r="143" spans="1:7" x14ac:dyDescent="0.2">
      <c r="A143" s="10" t="s">
        <v>27</v>
      </c>
      <c r="B143" s="10"/>
      <c r="C143" s="10"/>
      <c r="D143" s="10" t="s">
        <v>7</v>
      </c>
      <c r="E143" s="10" t="s">
        <v>32</v>
      </c>
      <c r="F143" s="10"/>
      <c r="G143" s="10"/>
    </row>
    <row r="144" spans="1:7" x14ac:dyDescent="0.2">
      <c r="A144" s="10" t="s">
        <v>30</v>
      </c>
      <c r="B144" s="10"/>
      <c r="C144" s="10"/>
      <c r="D144" s="10" t="s">
        <v>135</v>
      </c>
      <c r="E144" s="10" t="s">
        <v>80</v>
      </c>
      <c r="F144" s="10"/>
      <c r="G144" s="10"/>
    </row>
    <row r="145" spans="1:7" x14ac:dyDescent="0.2">
      <c r="A145" s="10" t="s">
        <v>221</v>
      </c>
      <c r="B145" s="10"/>
      <c r="C145" s="10"/>
      <c r="D145" s="12">
        <v>0.2840226851851852</v>
      </c>
      <c r="E145" s="12">
        <v>0.2840226851851852</v>
      </c>
      <c r="F145" s="10"/>
      <c r="G145" s="10"/>
    </row>
    <row r="146" spans="1:7" x14ac:dyDescent="0.2">
      <c r="A146" s="10" t="s">
        <v>222</v>
      </c>
      <c r="B146" s="10"/>
      <c r="C146" s="10"/>
      <c r="D146" s="12">
        <v>0.29014583333333333</v>
      </c>
      <c r="E146" s="12">
        <v>0.29025231481481478</v>
      </c>
      <c r="F146" s="10"/>
      <c r="G146" s="10"/>
    </row>
    <row r="147" spans="1:7" x14ac:dyDescent="0.2">
      <c r="A147" s="10" t="s">
        <v>215</v>
      </c>
      <c r="B147" s="12"/>
      <c r="C147" s="12"/>
      <c r="D147" s="12">
        <f>D146-D145</f>
        <v>6.1231481481481276E-3</v>
      </c>
      <c r="E147" s="12">
        <f>E146-E145</f>
        <v>6.229629629629585E-3</v>
      </c>
      <c r="F147" s="12"/>
      <c r="G147" s="12"/>
    </row>
    <row r="148" spans="1:7" x14ac:dyDescent="0.2">
      <c r="A148" s="10" t="s">
        <v>216</v>
      </c>
      <c r="B148" s="10"/>
      <c r="C148" s="10"/>
      <c r="D148" s="10">
        <v>1</v>
      </c>
      <c r="E148" s="10">
        <v>2</v>
      </c>
      <c r="F148" s="10"/>
      <c r="G148" s="10"/>
    </row>
    <row r="149" spans="1:7" x14ac:dyDescent="0.2">
      <c r="A149" s="10"/>
      <c r="B149" s="10"/>
      <c r="C149" s="10"/>
      <c r="D149" s="10"/>
      <c r="E149" s="10"/>
      <c r="F149" s="10"/>
      <c r="G149" s="10"/>
    </row>
    <row r="150" spans="1:7" x14ac:dyDescent="0.2">
      <c r="A150" s="9" t="s">
        <v>162</v>
      </c>
      <c r="B150" s="9" t="s">
        <v>17</v>
      </c>
      <c r="C150" s="9"/>
      <c r="D150" s="10"/>
      <c r="E150" s="9" t="s">
        <v>35</v>
      </c>
      <c r="F150" s="10"/>
      <c r="G150" s="10"/>
    </row>
    <row r="151" spans="1:7" x14ac:dyDescent="0.2">
      <c r="A151" s="10"/>
      <c r="B151" s="10" t="s">
        <v>1</v>
      </c>
      <c r="C151" s="10" t="s">
        <v>2</v>
      </c>
      <c r="D151" s="10" t="s">
        <v>3</v>
      </c>
      <c r="E151" s="10" t="s">
        <v>4</v>
      </c>
      <c r="F151" s="10" t="s">
        <v>5</v>
      </c>
      <c r="G151" s="10" t="s">
        <v>6</v>
      </c>
    </row>
    <row r="152" spans="1:7" x14ac:dyDescent="0.2">
      <c r="A152" s="10" t="s">
        <v>27</v>
      </c>
      <c r="B152" s="10" t="s">
        <v>9</v>
      </c>
      <c r="C152" s="10" t="s">
        <v>9</v>
      </c>
      <c r="D152" s="10" t="s">
        <v>33</v>
      </c>
      <c r="E152" s="10" t="s">
        <v>7</v>
      </c>
      <c r="F152" s="10" t="s">
        <v>166</v>
      </c>
      <c r="G152" s="10" t="s">
        <v>32</v>
      </c>
    </row>
    <row r="153" spans="1:7" x14ac:dyDescent="0.2">
      <c r="A153" s="10" t="s">
        <v>30</v>
      </c>
      <c r="B153" s="10" t="s">
        <v>138</v>
      </c>
      <c r="C153" s="10" t="s">
        <v>137</v>
      </c>
      <c r="D153" s="10" t="s">
        <v>37</v>
      </c>
      <c r="E153" s="10" t="s">
        <v>84</v>
      </c>
      <c r="F153" s="10" t="s">
        <v>181</v>
      </c>
      <c r="G153" s="10" t="s">
        <v>158</v>
      </c>
    </row>
    <row r="154" spans="1:7" x14ac:dyDescent="0.2">
      <c r="A154" s="10" t="s">
        <v>221</v>
      </c>
      <c r="B154" s="12">
        <v>0.29522071759259261</v>
      </c>
      <c r="C154" s="12">
        <v>0.29522071759259261</v>
      </c>
      <c r="D154" s="12">
        <v>0.29522071759259261</v>
      </c>
      <c r="E154" s="12">
        <v>0.29522071759259261</v>
      </c>
      <c r="F154" s="12">
        <v>0.29522071759259261</v>
      </c>
      <c r="G154" s="12">
        <v>0.29522071759259261</v>
      </c>
    </row>
    <row r="155" spans="1:7" x14ac:dyDescent="0.2">
      <c r="A155" s="10" t="s">
        <v>222</v>
      </c>
      <c r="B155" s="12">
        <v>0.30012731481481481</v>
      </c>
      <c r="C155" s="12">
        <v>0.30073958333333334</v>
      </c>
      <c r="D155" s="12">
        <v>0.30018402777777781</v>
      </c>
      <c r="E155" s="12">
        <v>0.30017476851851849</v>
      </c>
      <c r="F155" s="12">
        <v>0.29994097222222221</v>
      </c>
      <c r="G155" s="12">
        <v>0.30046527777777776</v>
      </c>
    </row>
    <row r="156" spans="1:7" x14ac:dyDescent="0.2">
      <c r="A156" s="10" t="s">
        <v>215</v>
      </c>
      <c r="B156" s="12">
        <f t="shared" ref="B156:G156" si="8">B155-B154</f>
        <v>4.9065972222221976E-3</v>
      </c>
      <c r="C156" s="12">
        <f t="shared" si="8"/>
        <v>5.5188657407407304E-3</v>
      </c>
      <c r="D156" s="12">
        <f t="shared" si="8"/>
        <v>4.9633101851851991E-3</v>
      </c>
      <c r="E156" s="12">
        <f t="shared" si="8"/>
        <v>4.9540509259258791E-3</v>
      </c>
      <c r="F156" s="12">
        <f t="shared" si="8"/>
        <v>4.7202546296296055E-3</v>
      </c>
      <c r="G156" s="12">
        <f t="shared" si="8"/>
        <v>5.2445601851851542E-3</v>
      </c>
    </row>
    <row r="157" spans="1:7" x14ac:dyDescent="0.2">
      <c r="A157" s="10" t="s">
        <v>216</v>
      </c>
      <c r="B157" s="10">
        <v>2</v>
      </c>
      <c r="C157" s="10">
        <v>6</v>
      </c>
      <c r="D157" s="10">
        <v>4</v>
      </c>
      <c r="E157" s="10">
        <v>3</v>
      </c>
      <c r="F157" s="10">
        <v>1</v>
      </c>
      <c r="G157" s="10">
        <v>5</v>
      </c>
    </row>
    <row r="158" spans="1:7" x14ac:dyDescent="0.2">
      <c r="A158" s="10"/>
      <c r="B158" s="10"/>
      <c r="C158" s="10"/>
      <c r="D158" s="10"/>
      <c r="E158" s="10"/>
      <c r="F158" s="10"/>
      <c r="G158" s="10"/>
    </row>
    <row r="159" spans="1:7" x14ac:dyDescent="0.2">
      <c r="A159" s="9" t="s">
        <v>163</v>
      </c>
      <c r="B159" s="9" t="s">
        <v>19</v>
      </c>
      <c r="C159" s="9"/>
      <c r="D159" s="10"/>
      <c r="E159" s="9" t="s">
        <v>35</v>
      </c>
      <c r="F159" s="10"/>
      <c r="G159" s="10"/>
    </row>
    <row r="160" spans="1:7" x14ac:dyDescent="0.2">
      <c r="A160" s="10"/>
      <c r="B160" s="10" t="s">
        <v>1</v>
      </c>
      <c r="C160" s="10" t="s">
        <v>2</v>
      </c>
      <c r="D160" s="10" t="s">
        <v>3</v>
      </c>
      <c r="E160" s="10" t="s">
        <v>4</v>
      </c>
      <c r="F160" s="10" t="s">
        <v>5</v>
      </c>
      <c r="G160" s="10" t="s">
        <v>6</v>
      </c>
    </row>
    <row r="161" spans="1:7" x14ac:dyDescent="0.2">
      <c r="A161" s="10" t="s">
        <v>27</v>
      </c>
      <c r="B161" s="10" t="s">
        <v>9</v>
      </c>
      <c r="C161" s="10" t="s">
        <v>9</v>
      </c>
      <c r="D161" s="10" t="s">
        <v>166</v>
      </c>
      <c r="E161" s="10" t="s">
        <v>59</v>
      </c>
      <c r="F161" s="10" t="s">
        <v>7</v>
      </c>
      <c r="G161" s="10" t="s">
        <v>33</v>
      </c>
    </row>
    <row r="162" spans="1:7" x14ac:dyDescent="0.2">
      <c r="A162" s="10" t="s">
        <v>30</v>
      </c>
      <c r="B162" s="10" t="s">
        <v>144</v>
      </c>
      <c r="C162" s="10" t="s">
        <v>140</v>
      </c>
      <c r="D162" s="10" t="s">
        <v>177</v>
      </c>
      <c r="E162" s="10" t="s">
        <v>143</v>
      </c>
      <c r="F162" s="10" t="s">
        <v>142</v>
      </c>
      <c r="G162" s="10" t="s">
        <v>182</v>
      </c>
    </row>
    <row r="163" spans="1:7" x14ac:dyDescent="0.2">
      <c r="A163" s="10" t="s">
        <v>221</v>
      </c>
      <c r="B163" s="12">
        <v>0.30531215277777779</v>
      </c>
      <c r="C163" s="12">
        <v>0.30531215277777779</v>
      </c>
      <c r="D163" s="12">
        <v>0.30531215277777779</v>
      </c>
      <c r="E163" s="12">
        <v>0.30531215277777779</v>
      </c>
      <c r="F163" s="12">
        <v>0.30531215277777779</v>
      </c>
      <c r="G163" s="12">
        <v>0.30531215277777779</v>
      </c>
    </row>
    <row r="164" spans="1:7" x14ac:dyDescent="0.2">
      <c r="A164" s="10" t="s">
        <v>222</v>
      </c>
      <c r="B164" s="12">
        <v>0.31161226851851853</v>
      </c>
      <c r="C164" s="12">
        <v>0.31116203703703704</v>
      </c>
      <c r="D164" s="12">
        <v>0.3109837962962963</v>
      </c>
      <c r="E164" s="12">
        <v>0.31109722222222219</v>
      </c>
      <c r="F164" s="12">
        <v>0.31153009259259262</v>
      </c>
      <c r="G164" s="12">
        <v>0.31189814814814815</v>
      </c>
    </row>
    <row r="165" spans="1:7" x14ac:dyDescent="0.2">
      <c r="A165" s="10" t="s">
        <v>215</v>
      </c>
      <c r="B165" s="12">
        <f t="shared" ref="B165:G165" si="9">B164-B163</f>
        <v>6.3001157407407415E-3</v>
      </c>
      <c r="C165" s="12">
        <f t="shared" si="9"/>
        <v>5.8498842592592526E-3</v>
      </c>
      <c r="D165" s="12">
        <f t="shared" si="9"/>
        <v>5.6716435185185099E-3</v>
      </c>
      <c r="E165" s="12">
        <f t="shared" si="9"/>
        <v>5.7850694444444017E-3</v>
      </c>
      <c r="F165" s="12">
        <f t="shared" si="9"/>
        <v>6.2179398148148324E-3</v>
      </c>
      <c r="G165" s="12">
        <f t="shared" si="9"/>
        <v>6.5859953703703566E-3</v>
      </c>
    </row>
    <row r="166" spans="1:7" x14ac:dyDescent="0.2">
      <c r="A166" s="10" t="s">
        <v>216</v>
      </c>
      <c r="B166" s="10">
        <v>5</v>
      </c>
      <c r="C166" s="10">
        <v>3</v>
      </c>
      <c r="D166" s="10">
        <v>1</v>
      </c>
      <c r="E166" s="10">
        <v>2</v>
      </c>
      <c r="F166" s="10">
        <v>4</v>
      </c>
      <c r="G166" s="10">
        <v>6</v>
      </c>
    </row>
    <row r="167" spans="1:7" x14ac:dyDescent="0.2">
      <c r="A167" s="10"/>
      <c r="B167" s="10"/>
      <c r="C167" s="10"/>
      <c r="D167" s="10"/>
      <c r="E167" s="10"/>
      <c r="F167" s="10"/>
      <c r="G167" s="10"/>
    </row>
    <row r="168" spans="1:7" x14ac:dyDescent="0.2">
      <c r="A168" s="9" t="s">
        <v>164</v>
      </c>
      <c r="B168" s="9" t="s">
        <v>48</v>
      </c>
      <c r="C168" s="9"/>
      <c r="D168" s="10"/>
      <c r="E168" s="9" t="s">
        <v>35</v>
      </c>
      <c r="F168" s="10"/>
      <c r="G168" s="10"/>
    </row>
    <row r="169" spans="1:7" x14ac:dyDescent="0.2">
      <c r="A169" s="10"/>
      <c r="B169" s="10" t="s">
        <v>1</v>
      </c>
      <c r="C169" s="10" t="s">
        <v>2</v>
      </c>
      <c r="D169" s="10" t="s">
        <v>3</v>
      </c>
      <c r="E169" s="10" t="s">
        <v>4</v>
      </c>
      <c r="F169" s="10" t="s">
        <v>5</v>
      </c>
      <c r="G169" s="10" t="s">
        <v>6</v>
      </c>
    </row>
    <row r="170" spans="1:7" x14ac:dyDescent="0.2">
      <c r="A170" s="10" t="s">
        <v>27</v>
      </c>
      <c r="B170" s="10" t="s">
        <v>33</v>
      </c>
      <c r="C170" s="10" t="s">
        <v>9</v>
      </c>
      <c r="D170" s="10" t="s">
        <v>166</v>
      </c>
      <c r="E170" s="10" t="s">
        <v>166</v>
      </c>
      <c r="F170" s="10" t="s">
        <v>9</v>
      </c>
      <c r="G170" s="10" t="s">
        <v>59</v>
      </c>
    </row>
    <row r="171" spans="1:7" x14ac:dyDescent="0.2">
      <c r="A171" s="10" t="s">
        <v>30</v>
      </c>
      <c r="B171" s="10" t="s">
        <v>126</v>
      </c>
      <c r="C171" s="10" t="s">
        <v>105</v>
      </c>
      <c r="D171" s="10" t="s">
        <v>185</v>
      </c>
      <c r="E171" s="10" t="s">
        <v>186</v>
      </c>
      <c r="F171" s="10" t="s">
        <v>183</v>
      </c>
      <c r="G171" s="10" t="s">
        <v>124</v>
      </c>
    </row>
    <row r="172" spans="1:7" x14ac:dyDescent="0.2">
      <c r="A172" s="10" t="s">
        <v>221</v>
      </c>
      <c r="B172" s="12">
        <v>0.31564571759259258</v>
      </c>
      <c r="C172" s="12">
        <v>0.31564571759259258</v>
      </c>
      <c r="D172" s="12">
        <v>0.31564571759259258</v>
      </c>
      <c r="E172" s="12">
        <v>0.31564571759259258</v>
      </c>
      <c r="F172" s="12">
        <v>0.31564571759259258</v>
      </c>
      <c r="G172" s="12">
        <v>0.31564571759259258</v>
      </c>
    </row>
    <row r="173" spans="1:7" x14ac:dyDescent="0.2">
      <c r="A173" s="10" t="s">
        <v>222</v>
      </c>
      <c r="B173" s="12">
        <v>0.32134606481481481</v>
      </c>
      <c r="C173" s="12">
        <v>0.32084722222222223</v>
      </c>
      <c r="D173" s="12">
        <v>0.32081481481481483</v>
      </c>
      <c r="E173" s="12">
        <v>0.32098611111111114</v>
      </c>
      <c r="F173" s="12">
        <v>0.32122685185185185</v>
      </c>
      <c r="G173" s="12">
        <v>0.32124884259259262</v>
      </c>
    </row>
    <row r="174" spans="1:7" x14ac:dyDescent="0.2">
      <c r="A174" s="10" t="s">
        <v>215</v>
      </c>
      <c r="B174" s="12">
        <f t="shared" ref="B174:G174" si="10">B173-B172</f>
        <v>5.7003472222222351E-3</v>
      </c>
      <c r="C174" s="12">
        <f t="shared" si="10"/>
        <v>5.2015046296296497E-3</v>
      </c>
      <c r="D174" s="12">
        <f t="shared" si="10"/>
        <v>5.169097222222252E-3</v>
      </c>
      <c r="E174" s="12">
        <f t="shared" si="10"/>
        <v>5.3403935185185603E-3</v>
      </c>
      <c r="F174" s="12">
        <f t="shared" si="10"/>
        <v>5.5811342592592683E-3</v>
      </c>
      <c r="G174" s="12">
        <f t="shared" si="10"/>
        <v>5.6031250000000421E-3</v>
      </c>
    </row>
    <row r="175" spans="1:7" x14ac:dyDescent="0.2">
      <c r="A175" s="10" t="s">
        <v>216</v>
      </c>
      <c r="B175" s="10">
        <v>6</v>
      </c>
      <c r="C175" s="10">
        <v>2</v>
      </c>
      <c r="D175" s="10">
        <v>1</v>
      </c>
      <c r="E175" s="10">
        <v>3</v>
      </c>
      <c r="F175" s="10">
        <v>4</v>
      </c>
      <c r="G175" s="10">
        <v>5</v>
      </c>
    </row>
    <row r="176" spans="1:7" x14ac:dyDescent="0.2">
      <c r="A176" s="10"/>
      <c r="B176" s="10"/>
      <c r="C176" s="10"/>
      <c r="D176" s="10"/>
      <c r="E176" s="10"/>
      <c r="F176" s="10"/>
      <c r="G176" s="10"/>
    </row>
    <row r="177" spans="1:7" x14ac:dyDescent="0.2">
      <c r="A177" s="9" t="s">
        <v>54</v>
      </c>
      <c r="B177" s="9" t="s">
        <v>48</v>
      </c>
      <c r="C177" s="9"/>
      <c r="D177" s="10"/>
      <c r="E177" s="9" t="s">
        <v>40</v>
      </c>
      <c r="F177" s="10"/>
      <c r="G177" s="10"/>
    </row>
    <row r="178" spans="1:7" x14ac:dyDescent="0.2">
      <c r="A178" s="10"/>
      <c r="B178" s="10" t="s">
        <v>1</v>
      </c>
      <c r="C178" s="10" t="s">
        <v>2</v>
      </c>
      <c r="D178" s="10" t="s">
        <v>3</v>
      </c>
      <c r="E178" s="10" t="s">
        <v>4</v>
      </c>
      <c r="F178" s="10" t="s">
        <v>5</v>
      </c>
      <c r="G178" s="10" t="s">
        <v>6</v>
      </c>
    </row>
    <row r="179" spans="1:7" x14ac:dyDescent="0.2">
      <c r="A179" s="10" t="s">
        <v>27</v>
      </c>
      <c r="B179" s="10"/>
      <c r="C179" s="10" t="s">
        <v>7</v>
      </c>
      <c r="D179" s="10" t="s">
        <v>32</v>
      </c>
      <c r="E179" s="10" t="s">
        <v>7</v>
      </c>
      <c r="F179" s="10"/>
      <c r="G179" s="10"/>
    </row>
    <row r="180" spans="1:7" x14ac:dyDescent="0.2">
      <c r="A180" s="10" t="s">
        <v>30</v>
      </c>
      <c r="B180" s="10"/>
      <c r="C180" s="10" t="s">
        <v>147</v>
      </c>
      <c r="D180" s="10" t="s">
        <v>148</v>
      </c>
      <c r="E180" s="10" t="s">
        <v>149</v>
      </c>
      <c r="F180" s="10"/>
      <c r="G180" s="10"/>
    </row>
    <row r="181" spans="1:7" x14ac:dyDescent="0.2">
      <c r="A181" s="10" t="s">
        <v>221</v>
      </c>
      <c r="B181" s="10"/>
      <c r="C181" s="12">
        <v>0.32584293981481482</v>
      </c>
      <c r="D181" s="12">
        <v>0.32584293981481482</v>
      </c>
      <c r="E181" s="12">
        <v>0.32584293981481482</v>
      </c>
      <c r="F181" s="10"/>
      <c r="G181" s="10"/>
    </row>
    <row r="182" spans="1:7" x14ac:dyDescent="0.2">
      <c r="A182" s="10" t="s">
        <v>222</v>
      </c>
      <c r="B182" s="10"/>
      <c r="C182" s="12">
        <v>0.33249421296296294</v>
      </c>
      <c r="D182" s="12">
        <v>0.33160185185185187</v>
      </c>
      <c r="E182" s="12">
        <v>0.33143402777777781</v>
      </c>
      <c r="F182" s="10"/>
      <c r="G182" s="10"/>
    </row>
    <row r="183" spans="1:7" x14ac:dyDescent="0.2">
      <c r="A183" s="10" t="s">
        <v>215</v>
      </c>
      <c r="B183" s="12"/>
      <c r="C183" s="12">
        <f>C182-C181</f>
        <v>6.651273148148118E-3</v>
      </c>
      <c r="D183" s="12">
        <f>D182-D181</f>
        <v>5.758912037037045E-3</v>
      </c>
      <c r="E183" s="12">
        <f>E182-E181</f>
        <v>5.5910879629629817E-3</v>
      </c>
      <c r="F183" s="12"/>
      <c r="G183" s="12"/>
    </row>
    <row r="184" spans="1:7" x14ac:dyDescent="0.2">
      <c r="A184" s="10" t="s">
        <v>216</v>
      </c>
      <c r="B184" s="10"/>
      <c r="C184" s="10">
        <v>3</v>
      </c>
      <c r="D184" s="10">
        <v>2</v>
      </c>
      <c r="E184" s="10">
        <v>1</v>
      </c>
      <c r="F184" s="10"/>
      <c r="G184" s="10"/>
    </row>
    <row r="185" spans="1:7" x14ac:dyDescent="0.2">
      <c r="A185" s="10"/>
      <c r="B185" s="10"/>
      <c r="C185" s="10"/>
      <c r="D185" s="10"/>
      <c r="E185" s="10"/>
      <c r="F185" s="10"/>
      <c r="G185" s="10"/>
    </row>
    <row r="186" spans="1:7" x14ac:dyDescent="0.2">
      <c r="A186" s="9" t="s">
        <v>165</v>
      </c>
      <c r="B186" s="9" t="s">
        <v>42</v>
      </c>
      <c r="C186" s="9"/>
      <c r="D186" s="10"/>
      <c r="E186" s="9" t="s">
        <v>35</v>
      </c>
      <c r="F186" s="10"/>
      <c r="G186" s="10"/>
    </row>
    <row r="187" spans="1:7" x14ac:dyDescent="0.2">
      <c r="A187" s="10"/>
      <c r="B187" s="10" t="s">
        <v>1</v>
      </c>
      <c r="C187" s="10" t="s">
        <v>2</v>
      </c>
      <c r="D187" s="10" t="s">
        <v>3</v>
      </c>
      <c r="E187" s="10" t="s">
        <v>4</v>
      </c>
      <c r="F187" s="10" t="s">
        <v>5</v>
      </c>
      <c r="G187" s="10" t="s">
        <v>6</v>
      </c>
    </row>
    <row r="188" spans="1:7" x14ac:dyDescent="0.2">
      <c r="A188" s="10" t="s">
        <v>27</v>
      </c>
      <c r="B188" s="10"/>
      <c r="C188" s="10" t="s">
        <v>7</v>
      </c>
      <c r="D188" s="10" t="s">
        <v>9</v>
      </c>
      <c r="E188" s="10" t="s">
        <v>59</v>
      </c>
      <c r="F188" s="10"/>
      <c r="G188" s="10"/>
    </row>
    <row r="189" spans="1:7" x14ac:dyDescent="0.2">
      <c r="A189" s="10" t="s">
        <v>30</v>
      </c>
      <c r="B189" s="10"/>
      <c r="C189" s="10" t="s">
        <v>134</v>
      </c>
      <c r="D189" s="10" t="s">
        <v>152</v>
      </c>
      <c r="E189" s="10" t="s">
        <v>153</v>
      </c>
      <c r="F189" s="10"/>
      <c r="G189" s="10"/>
    </row>
    <row r="190" spans="1:7" x14ac:dyDescent="0.2">
      <c r="A190" s="10" t="s">
        <v>221</v>
      </c>
      <c r="B190" s="10"/>
      <c r="C190" s="12">
        <v>0.33665844907407411</v>
      </c>
      <c r="D190" s="12">
        <v>0.33665844907407411</v>
      </c>
      <c r="E190" s="12">
        <v>0.33665844907407411</v>
      </c>
      <c r="F190" s="10"/>
      <c r="G190" s="10"/>
    </row>
    <row r="191" spans="1:7" x14ac:dyDescent="0.2">
      <c r="A191" s="10" t="s">
        <v>222</v>
      </c>
      <c r="B191" s="10"/>
      <c r="C191" s="12">
        <v>0.34227662037037038</v>
      </c>
      <c r="D191" s="12">
        <v>0.34193518518518518</v>
      </c>
      <c r="E191" s="12">
        <v>0.34197453703703701</v>
      </c>
      <c r="F191" s="10"/>
      <c r="G191" s="10"/>
    </row>
    <row r="192" spans="1:7" x14ac:dyDescent="0.2">
      <c r="A192" s="10" t="s">
        <v>215</v>
      </c>
      <c r="B192" s="12"/>
      <c r="C192" s="12">
        <f>C191-C190</f>
        <v>5.6181712962962704E-3</v>
      </c>
      <c r="D192" s="12">
        <f>D191-D190</f>
        <v>5.2767361111110689E-3</v>
      </c>
      <c r="E192" s="12">
        <f>E191-E190</f>
        <v>5.316087962962901E-3</v>
      </c>
      <c r="F192" s="12"/>
      <c r="G192" s="12"/>
    </row>
    <row r="193" spans="1:7 16384:16384" x14ac:dyDescent="0.2">
      <c r="A193" s="10" t="s">
        <v>216</v>
      </c>
      <c r="B193" s="10"/>
      <c r="C193" s="10">
        <v>3</v>
      </c>
      <c r="D193" s="10">
        <v>1</v>
      </c>
      <c r="E193" s="10">
        <v>2</v>
      </c>
      <c r="F193" s="10"/>
      <c r="G193" s="10"/>
    </row>
    <row r="194" spans="1:7 16384:16384" x14ac:dyDescent="0.2">
      <c r="A194" s="10"/>
      <c r="B194" s="10"/>
      <c r="C194" s="10"/>
      <c r="D194" s="10"/>
      <c r="E194" s="10"/>
      <c r="F194" s="10"/>
      <c r="G194" s="10"/>
    </row>
    <row r="195" spans="1:7 16384:16384" x14ac:dyDescent="0.2">
      <c r="A195" s="9" t="s">
        <v>168</v>
      </c>
      <c r="B195" s="9" t="s">
        <v>21</v>
      </c>
      <c r="C195" s="9"/>
      <c r="D195" s="10"/>
      <c r="E195" s="9" t="s">
        <v>35</v>
      </c>
      <c r="F195" s="10"/>
      <c r="G195" s="10"/>
    </row>
    <row r="196" spans="1:7 16384:16384" x14ac:dyDescent="0.2">
      <c r="A196" s="10"/>
      <c r="B196" s="10" t="s">
        <v>1</v>
      </c>
      <c r="C196" s="10" t="s">
        <v>2</v>
      </c>
      <c r="D196" s="10" t="s">
        <v>3</v>
      </c>
      <c r="E196" s="10" t="s">
        <v>4</v>
      </c>
      <c r="F196" s="10" t="s">
        <v>5</v>
      </c>
      <c r="G196" s="10" t="s">
        <v>6</v>
      </c>
    </row>
    <row r="197" spans="1:7 16384:16384" x14ac:dyDescent="0.2">
      <c r="A197" s="10" t="s">
        <v>27</v>
      </c>
      <c r="B197" s="10" t="s">
        <v>59</v>
      </c>
      <c r="C197" s="10" t="s">
        <v>33</v>
      </c>
      <c r="D197" s="10" t="s">
        <v>166</v>
      </c>
      <c r="E197" s="10" t="s">
        <v>166</v>
      </c>
      <c r="F197" s="10" t="s">
        <v>7</v>
      </c>
      <c r="G197" s="10" t="s">
        <v>9</v>
      </c>
    </row>
    <row r="198" spans="1:7 16384:16384" x14ac:dyDescent="0.2">
      <c r="A198" s="10" t="s">
        <v>30</v>
      </c>
      <c r="B198" s="10" t="s">
        <v>154</v>
      </c>
      <c r="C198" s="10" t="s">
        <v>39</v>
      </c>
      <c r="D198" s="10" t="s">
        <v>188</v>
      </c>
      <c r="E198" s="10" t="s">
        <v>181</v>
      </c>
      <c r="F198" s="10" t="s">
        <v>84</v>
      </c>
      <c r="G198" s="10" t="s">
        <v>47</v>
      </c>
    </row>
    <row r="199" spans="1:7 16384:16384" x14ac:dyDescent="0.2">
      <c r="A199" s="10" t="s">
        <v>221</v>
      </c>
      <c r="B199" s="12">
        <v>0.34700138888888887</v>
      </c>
      <c r="C199" s="12">
        <v>0.34700138888888887</v>
      </c>
      <c r="D199" s="12">
        <v>0.34700138888888887</v>
      </c>
      <c r="E199" s="12">
        <v>0.34700138888888887</v>
      </c>
      <c r="F199" s="12">
        <v>0.34700138888888887</v>
      </c>
      <c r="G199" s="12">
        <v>0.34700138888888887</v>
      </c>
    </row>
    <row r="200" spans="1:7 16384:16384" x14ac:dyDescent="0.2">
      <c r="A200" s="10" t="s">
        <v>222</v>
      </c>
      <c r="B200" s="12">
        <v>0.35193981481481479</v>
      </c>
      <c r="C200" s="12">
        <v>0.35188773148148145</v>
      </c>
      <c r="D200" s="12">
        <v>0.3518634259259259</v>
      </c>
      <c r="E200" s="12">
        <v>0.35163425925925929</v>
      </c>
      <c r="F200" s="12">
        <v>0.35205555555555557</v>
      </c>
      <c r="G200" s="12">
        <v>0.35196064814814815</v>
      </c>
    </row>
    <row r="201" spans="1:7 16384:16384" x14ac:dyDescent="0.2">
      <c r="A201" s="10" t="s">
        <v>215</v>
      </c>
      <c r="B201" s="12">
        <f>B200-B199</f>
        <v>4.9384259259259156E-3</v>
      </c>
      <c r="C201" s="12">
        <f>C200-C199</f>
        <v>4.8863425925925741E-3</v>
      </c>
      <c r="D201" s="12">
        <f>D200-D199</f>
        <v>4.8620370370370258E-3</v>
      </c>
      <c r="E201" s="12">
        <f>E200-E199</f>
        <v>4.6328703703704122E-3</v>
      </c>
      <c r="F201" s="12">
        <f>F200-F199</f>
        <v>5.0541666666666929E-3</v>
      </c>
      <c r="G201" s="12">
        <f>G200-G199</f>
        <v>4.9592592592592744E-3</v>
      </c>
    </row>
    <row r="202" spans="1:7 16384:16384" x14ac:dyDescent="0.2">
      <c r="A202" s="10" t="s">
        <v>216</v>
      </c>
      <c r="B202" s="10">
        <v>4</v>
      </c>
      <c r="C202" s="10">
        <v>3</v>
      </c>
      <c r="D202" s="10">
        <v>2</v>
      </c>
      <c r="E202" s="10">
        <v>1</v>
      </c>
      <c r="F202" s="10">
        <v>6</v>
      </c>
      <c r="G202" s="10">
        <v>5</v>
      </c>
    </row>
    <row r="203" spans="1:7 16384:16384" x14ac:dyDescent="0.2">
      <c r="A203" s="10"/>
      <c r="B203" s="10"/>
      <c r="C203" s="10"/>
      <c r="D203" s="10"/>
      <c r="E203" s="10"/>
      <c r="F203" s="10"/>
      <c r="G203" s="10"/>
    </row>
    <row r="204" spans="1:7 16384:16384" x14ac:dyDescent="0.2">
      <c r="A204" s="9" t="s">
        <v>172</v>
      </c>
      <c r="B204" s="9" t="s">
        <v>22</v>
      </c>
      <c r="C204" s="9"/>
      <c r="D204" s="10"/>
      <c r="E204" s="9" t="s">
        <v>35</v>
      </c>
      <c r="F204" s="10"/>
      <c r="G204" s="10"/>
    </row>
    <row r="205" spans="1:7 16384:16384" x14ac:dyDescent="0.2">
      <c r="A205" s="10"/>
      <c r="B205" s="10" t="s">
        <v>1</v>
      </c>
      <c r="C205" s="10" t="s">
        <v>2</v>
      </c>
      <c r="D205" s="10" t="s">
        <v>3</v>
      </c>
      <c r="E205" s="10" t="s">
        <v>4</v>
      </c>
      <c r="F205" s="10" t="s">
        <v>5</v>
      </c>
      <c r="G205" s="10" t="s">
        <v>6</v>
      </c>
    </row>
    <row r="206" spans="1:7 16384:16384" x14ac:dyDescent="0.2">
      <c r="A206" s="10" t="s">
        <v>27</v>
      </c>
      <c r="B206" s="10"/>
      <c r="C206" s="10" t="s">
        <v>7</v>
      </c>
      <c r="D206" s="10" t="s">
        <v>63</v>
      </c>
      <c r="E206" s="10" t="s">
        <v>59</v>
      </c>
      <c r="F206" s="10" t="s">
        <v>9</v>
      </c>
      <c r="G206" s="10" t="s">
        <v>9</v>
      </c>
    </row>
    <row r="207" spans="1:7 16384:16384" x14ac:dyDescent="0.2">
      <c r="A207" s="10" t="s">
        <v>30</v>
      </c>
      <c r="B207" s="10"/>
      <c r="C207" s="10" t="s">
        <v>74</v>
      </c>
      <c r="D207" s="10" t="s">
        <v>70</v>
      </c>
      <c r="E207" s="10" t="s">
        <v>114</v>
      </c>
      <c r="F207" s="10" t="s">
        <v>118</v>
      </c>
      <c r="G207" s="10" t="s">
        <v>159</v>
      </c>
    </row>
    <row r="208" spans="1:7 16384:16384" x14ac:dyDescent="0.2">
      <c r="A208" s="10" t="s">
        <v>221</v>
      </c>
      <c r="B208" s="10"/>
      <c r="C208" s="12">
        <v>0.3572548611111111</v>
      </c>
      <c r="D208" s="12">
        <v>0.3572548611111111</v>
      </c>
      <c r="E208" s="12">
        <v>0.3572548611111111</v>
      </c>
      <c r="F208" s="12">
        <v>0.3572548611111111</v>
      </c>
      <c r="G208" s="12">
        <v>0.3572548611111111</v>
      </c>
      <c r="XFD208" s="12"/>
    </row>
    <row r="209" spans="1:7" x14ac:dyDescent="0.2">
      <c r="A209" s="10" t="s">
        <v>222</v>
      </c>
      <c r="B209" s="10"/>
      <c r="C209" s="12">
        <v>0.36229976851851853</v>
      </c>
      <c r="D209" s="12">
        <v>0.36282870370370374</v>
      </c>
      <c r="E209" s="12">
        <v>0.36217476851851854</v>
      </c>
      <c r="F209" s="12">
        <v>0.36209722222222224</v>
      </c>
      <c r="G209" s="12">
        <v>0.36314467592592592</v>
      </c>
    </row>
    <row r="210" spans="1:7" x14ac:dyDescent="0.2">
      <c r="A210" s="10" t="s">
        <v>215</v>
      </c>
      <c r="B210" s="12"/>
      <c r="C210" s="12">
        <f>C209-C208</f>
        <v>5.0449074074074285E-3</v>
      </c>
      <c r="D210" s="12">
        <f>D209-D208</f>
        <v>5.5738425925926371E-3</v>
      </c>
      <c r="E210" s="12">
        <f>E209-E208</f>
        <v>4.9199074074074423E-3</v>
      </c>
      <c r="F210" s="12">
        <f>F209-F208</f>
        <v>4.8423611111111375E-3</v>
      </c>
      <c r="G210" s="12">
        <f>G209-G208</f>
        <v>5.8898148148148199E-3</v>
      </c>
    </row>
    <row r="211" spans="1:7" x14ac:dyDescent="0.2">
      <c r="A211" s="10" t="s">
        <v>216</v>
      </c>
      <c r="B211" s="10"/>
      <c r="C211" s="10">
        <v>3</v>
      </c>
      <c r="D211" s="10">
        <v>4</v>
      </c>
      <c r="E211" s="10">
        <v>2</v>
      </c>
      <c r="F211" s="10">
        <v>1</v>
      </c>
      <c r="G211" s="10">
        <v>5</v>
      </c>
    </row>
    <row r="212" spans="1:7" x14ac:dyDescent="0.2">
      <c r="A212" s="10"/>
      <c r="B212" s="10"/>
      <c r="C212" s="10"/>
      <c r="D212" s="10"/>
      <c r="E212" s="10"/>
      <c r="F212" s="10"/>
      <c r="G212" s="10"/>
    </row>
    <row r="213" spans="1:7" x14ac:dyDescent="0.2">
      <c r="A213" s="9" t="s">
        <v>178</v>
      </c>
      <c r="B213" s="9" t="s">
        <v>23</v>
      </c>
      <c r="C213" s="9"/>
      <c r="D213" s="10"/>
      <c r="E213" s="9" t="s">
        <v>35</v>
      </c>
      <c r="F213" s="10"/>
      <c r="G213" s="10"/>
    </row>
    <row r="214" spans="1:7" x14ac:dyDescent="0.2">
      <c r="A214" s="10"/>
      <c r="B214" s="10" t="s">
        <v>1</v>
      </c>
      <c r="C214" s="10" t="s">
        <v>2</v>
      </c>
      <c r="D214" s="10" t="s">
        <v>3</v>
      </c>
      <c r="E214" s="10" t="s">
        <v>4</v>
      </c>
      <c r="F214" s="10" t="s">
        <v>5</v>
      </c>
      <c r="G214" s="10" t="s">
        <v>6</v>
      </c>
    </row>
    <row r="215" spans="1:7" x14ac:dyDescent="0.2">
      <c r="A215" s="10" t="s">
        <v>27</v>
      </c>
      <c r="B215" s="10"/>
      <c r="C215" s="10" t="s">
        <v>59</v>
      </c>
      <c r="D215" s="10" t="s">
        <v>9</v>
      </c>
      <c r="E215" s="10" t="s">
        <v>9</v>
      </c>
      <c r="F215" s="10" t="s">
        <v>166</v>
      </c>
      <c r="G215" s="10"/>
    </row>
    <row r="216" spans="1:7" x14ac:dyDescent="0.2">
      <c r="A216" s="10" t="s">
        <v>30</v>
      </c>
      <c r="B216" s="10"/>
      <c r="C216" s="10" t="s">
        <v>62</v>
      </c>
      <c r="D216" s="10" t="s">
        <v>69</v>
      </c>
      <c r="E216" s="10" t="s">
        <v>41</v>
      </c>
      <c r="F216" s="10" t="s">
        <v>167</v>
      </c>
      <c r="G216" s="10"/>
    </row>
    <row r="217" spans="1:7" x14ac:dyDescent="0.2">
      <c r="A217" s="10" t="s">
        <v>221</v>
      </c>
      <c r="B217" s="10"/>
      <c r="C217" s="12">
        <v>0.36811493055555555</v>
      </c>
      <c r="D217" s="12">
        <v>0.36811493055555555</v>
      </c>
      <c r="E217" s="12">
        <v>0.36811493055555555</v>
      </c>
      <c r="F217" s="12">
        <v>0.36811493055555555</v>
      </c>
      <c r="G217" s="10"/>
    </row>
    <row r="218" spans="1:7" x14ac:dyDescent="0.2">
      <c r="A218" s="10" t="s">
        <v>222</v>
      </c>
      <c r="B218" s="10"/>
      <c r="C218" s="12">
        <v>0.37273958333333335</v>
      </c>
      <c r="D218" s="12">
        <v>0.37227314814814816</v>
      </c>
      <c r="E218" s="12">
        <v>0.37234027777777778</v>
      </c>
      <c r="F218" s="12">
        <v>0.3723252314814815</v>
      </c>
      <c r="G218" s="10"/>
    </row>
    <row r="219" spans="1:7" x14ac:dyDescent="0.2">
      <c r="A219" s="10" t="s">
        <v>215</v>
      </c>
      <c r="B219" s="12"/>
      <c r="C219" s="12">
        <f>C218-C217</f>
        <v>4.6246527777777935E-3</v>
      </c>
      <c r="D219" s="12">
        <f>D218-D217</f>
        <v>4.1582175925926057E-3</v>
      </c>
      <c r="E219" s="12">
        <f>E218-E217</f>
        <v>4.225347222222231E-3</v>
      </c>
      <c r="F219" s="12">
        <f>F218-F217</f>
        <v>4.2103009259259472E-3</v>
      </c>
      <c r="G219" s="12"/>
    </row>
    <row r="220" spans="1:7" x14ac:dyDescent="0.2">
      <c r="A220" s="10" t="s">
        <v>216</v>
      </c>
      <c r="B220" s="10"/>
      <c r="C220" s="10">
        <v>4</v>
      </c>
      <c r="D220" s="10">
        <v>1</v>
      </c>
      <c r="E220" s="10">
        <v>3</v>
      </c>
      <c r="F220" s="10">
        <v>2</v>
      </c>
      <c r="G220" s="10"/>
    </row>
    <row r="221" spans="1:7" x14ac:dyDescent="0.2">
      <c r="A221" s="10"/>
      <c r="B221" s="10"/>
      <c r="C221" s="10"/>
      <c r="D221" s="10"/>
      <c r="E221" s="10"/>
      <c r="F221" s="10"/>
      <c r="G221" s="10"/>
    </row>
    <row r="222" spans="1:7" x14ac:dyDescent="0.2">
      <c r="A222" s="9" t="s">
        <v>180</v>
      </c>
      <c r="B222" s="9" t="s">
        <v>24</v>
      </c>
      <c r="C222" s="9"/>
      <c r="D222" s="10"/>
      <c r="E222" s="9" t="s">
        <v>35</v>
      </c>
      <c r="F222" s="10"/>
      <c r="G222" s="10"/>
    </row>
    <row r="223" spans="1:7" x14ac:dyDescent="0.2">
      <c r="A223" s="10"/>
      <c r="B223" s="10" t="s">
        <v>1</v>
      </c>
      <c r="C223" s="10" t="s">
        <v>2</v>
      </c>
      <c r="D223" s="10" t="s">
        <v>3</v>
      </c>
      <c r="E223" s="10" t="s">
        <v>4</v>
      </c>
      <c r="F223" s="10" t="s">
        <v>5</v>
      </c>
      <c r="G223" s="10" t="s">
        <v>6</v>
      </c>
    </row>
    <row r="224" spans="1:7" x14ac:dyDescent="0.2">
      <c r="A224" s="10" t="s">
        <v>27</v>
      </c>
      <c r="B224" s="10" t="s">
        <v>33</v>
      </c>
      <c r="C224" s="10" t="s">
        <v>9</v>
      </c>
      <c r="D224" s="10" t="s">
        <v>7</v>
      </c>
      <c r="E224" s="10" t="s">
        <v>59</v>
      </c>
      <c r="F224" s="10" t="s">
        <v>193</v>
      </c>
      <c r="G224" s="10" t="s">
        <v>166</v>
      </c>
    </row>
    <row r="225" spans="1:14" x14ac:dyDescent="0.2">
      <c r="A225" s="10" t="s">
        <v>30</v>
      </c>
      <c r="B225" s="10" t="s">
        <v>157</v>
      </c>
      <c r="C225" s="10" t="s">
        <v>86</v>
      </c>
      <c r="D225" s="10" t="s">
        <v>156</v>
      </c>
      <c r="E225" s="10" t="s">
        <v>112</v>
      </c>
      <c r="F225" s="10" t="s">
        <v>194</v>
      </c>
      <c r="G225" s="10" t="s">
        <v>191</v>
      </c>
    </row>
    <row r="226" spans="1:14" x14ac:dyDescent="0.2">
      <c r="A226" s="10" t="s">
        <v>221</v>
      </c>
      <c r="B226" s="12">
        <v>0.37814594907407412</v>
      </c>
      <c r="C226" s="12">
        <v>0.37814594907407412</v>
      </c>
      <c r="D226" s="12">
        <v>0.37814594907407412</v>
      </c>
      <c r="E226" s="12">
        <v>0.37814594907407412</v>
      </c>
      <c r="F226" s="12">
        <v>0.37814594907407412</v>
      </c>
      <c r="G226" s="12">
        <v>0.37814594907407412</v>
      </c>
    </row>
    <row r="227" spans="1:14" x14ac:dyDescent="0.2">
      <c r="A227" s="10" t="s">
        <v>222</v>
      </c>
      <c r="B227" s="12">
        <v>0.38415624999999998</v>
      </c>
      <c r="C227" s="12">
        <v>0.38366087962962964</v>
      </c>
      <c r="D227" s="12">
        <v>0.38405902777777773</v>
      </c>
      <c r="E227" s="12">
        <v>0.38414236111111111</v>
      </c>
      <c r="F227" s="12">
        <v>0.38401620370370371</v>
      </c>
      <c r="G227" s="12">
        <v>0.38398379629629625</v>
      </c>
      <c r="I227" s="12"/>
      <c r="J227" s="12"/>
      <c r="K227" s="12"/>
      <c r="L227" s="12"/>
      <c r="M227" s="12"/>
      <c r="N227" s="12"/>
    </row>
    <row r="228" spans="1:14" x14ac:dyDescent="0.2">
      <c r="A228" s="10" t="s">
        <v>215</v>
      </c>
      <c r="B228" s="12">
        <f t="shared" ref="B228:G228" si="11">B227-B226</f>
        <v>6.01030092592586E-3</v>
      </c>
      <c r="C228" s="12">
        <f t="shared" si="11"/>
        <v>5.5149305555555195E-3</v>
      </c>
      <c r="D228" s="12">
        <f t="shared" si="11"/>
        <v>5.9130787037036114E-3</v>
      </c>
      <c r="E228" s="12">
        <f t="shared" si="11"/>
        <v>5.9964120370369911E-3</v>
      </c>
      <c r="F228" s="12">
        <f t="shared" si="11"/>
        <v>5.8702546296295899E-3</v>
      </c>
      <c r="G228" s="12">
        <f t="shared" si="11"/>
        <v>5.8378472222221367E-3</v>
      </c>
    </row>
    <row r="229" spans="1:14" x14ac:dyDescent="0.2">
      <c r="A229" s="10" t="s">
        <v>216</v>
      </c>
      <c r="B229" s="10">
        <v>6</v>
      </c>
      <c r="C229" s="10">
        <v>1</v>
      </c>
      <c r="D229" s="10">
        <v>4</v>
      </c>
      <c r="E229" s="10">
        <v>5</v>
      </c>
      <c r="F229" s="10">
        <v>3</v>
      </c>
      <c r="G229" s="10">
        <v>2</v>
      </c>
      <c r="I229" s="27"/>
    </row>
    <row r="230" spans="1:14" x14ac:dyDescent="0.2">
      <c r="A230" s="10"/>
      <c r="B230" s="10"/>
      <c r="C230" s="10"/>
      <c r="D230" s="10"/>
      <c r="E230" s="10"/>
      <c r="F230" s="10"/>
      <c r="G230" s="10"/>
    </row>
    <row r="231" spans="1:14" x14ac:dyDescent="0.2">
      <c r="A231" s="9" t="s">
        <v>189</v>
      </c>
      <c r="B231" s="9" t="s">
        <v>43</v>
      </c>
      <c r="C231" s="9"/>
      <c r="D231" s="10"/>
      <c r="E231" s="9" t="s">
        <v>35</v>
      </c>
      <c r="F231" s="10"/>
      <c r="G231" s="10"/>
    </row>
    <row r="232" spans="1:14" x14ac:dyDescent="0.2">
      <c r="A232" s="10"/>
      <c r="B232" s="10" t="s">
        <v>1</v>
      </c>
      <c r="C232" s="10" t="s">
        <v>2</v>
      </c>
      <c r="D232" s="10" t="s">
        <v>3</v>
      </c>
      <c r="E232" s="10" t="s">
        <v>4</v>
      </c>
      <c r="F232" s="10" t="s">
        <v>5</v>
      </c>
      <c r="G232" s="10" t="s">
        <v>6</v>
      </c>
    </row>
    <row r="233" spans="1:14" x14ac:dyDescent="0.2">
      <c r="A233" s="10" t="s">
        <v>27</v>
      </c>
      <c r="B233" s="10" t="s">
        <v>9</v>
      </c>
      <c r="C233" s="10" t="s">
        <v>32</v>
      </c>
      <c r="D233" s="10" t="s">
        <v>32</v>
      </c>
      <c r="E233" s="10" t="s">
        <v>59</v>
      </c>
      <c r="F233" s="10" t="s">
        <v>9</v>
      </c>
      <c r="G233" s="10" t="s">
        <v>33</v>
      </c>
    </row>
    <row r="234" spans="1:14" x14ac:dyDescent="0.2">
      <c r="A234" s="10" t="s">
        <v>30</v>
      </c>
      <c r="B234" s="10" t="s">
        <v>212</v>
      </c>
      <c r="C234" s="10" t="s">
        <v>44</v>
      </c>
      <c r="D234" s="10" t="s">
        <v>81</v>
      </c>
      <c r="E234" s="10" t="s">
        <v>76</v>
      </c>
      <c r="F234" s="10" t="s">
        <v>159</v>
      </c>
      <c r="G234" s="10" t="s">
        <v>202</v>
      </c>
    </row>
    <row r="235" spans="1:14" x14ac:dyDescent="0.2">
      <c r="A235" s="10" t="s">
        <v>221</v>
      </c>
      <c r="B235" s="12">
        <v>0.38884224537037038</v>
      </c>
      <c r="C235" s="12">
        <v>0.38884224537037038</v>
      </c>
      <c r="D235" s="12">
        <v>0.38884224537037038</v>
      </c>
      <c r="E235" s="12">
        <v>0.38884224537037038</v>
      </c>
      <c r="F235" s="12">
        <v>0.38884224537037038</v>
      </c>
      <c r="G235" s="12">
        <v>0.38884224537037038</v>
      </c>
      <c r="J235">
        <f>9*60+4</f>
        <v>544</v>
      </c>
    </row>
    <row r="236" spans="1:14" x14ac:dyDescent="0.2">
      <c r="A236" s="10" t="s">
        <v>222</v>
      </c>
      <c r="B236" s="12">
        <v>0.3952303240740741</v>
      </c>
      <c r="C236" s="12">
        <v>0.3946944444444444</v>
      </c>
      <c r="D236" s="12">
        <v>0.39498495370370368</v>
      </c>
      <c r="E236" s="12">
        <v>0.39504166666666662</v>
      </c>
      <c r="F236" s="12">
        <v>0.39474768518518516</v>
      </c>
      <c r="G236" s="12">
        <v>0.3953113425925926</v>
      </c>
      <c r="J236">
        <f>9*60+19</f>
        <v>559</v>
      </c>
    </row>
    <row r="237" spans="1:14" x14ac:dyDescent="0.2">
      <c r="A237" s="10" t="s">
        <v>215</v>
      </c>
      <c r="B237" s="12">
        <f t="shared" ref="B237:G237" si="12">B236-B235</f>
        <v>6.3880787037037257E-3</v>
      </c>
      <c r="C237" s="12">
        <f t="shared" si="12"/>
        <v>5.8521990740740271E-3</v>
      </c>
      <c r="D237" s="12">
        <f t="shared" si="12"/>
        <v>6.1427083333333021E-3</v>
      </c>
      <c r="E237" s="12">
        <f t="shared" si="12"/>
        <v>6.1994212962962481E-3</v>
      </c>
      <c r="F237" s="12">
        <f t="shared" si="12"/>
        <v>5.9054398148147835E-3</v>
      </c>
      <c r="G237" s="12">
        <f t="shared" si="12"/>
        <v>6.4690972222222198E-3</v>
      </c>
    </row>
    <row r="238" spans="1:14" x14ac:dyDescent="0.2">
      <c r="A238" s="10" t="s">
        <v>216</v>
      </c>
      <c r="B238" s="10">
        <v>5</v>
      </c>
      <c r="C238" s="10">
        <v>1</v>
      </c>
      <c r="D238" s="10">
        <v>3</v>
      </c>
      <c r="E238" s="10">
        <v>4</v>
      </c>
      <c r="F238" s="10">
        <v>2</v>
      </c>
      <c r="G238" s="10">
        <v>6</v>
      </c>
    </row>
  </sheetData>
  <mergeCells count="2">
    <mergeCell ref="B5:G7"/>
    <mergeCell ref="C28:G28"/>
  </mergeCells>
  <pageMargins left="0.7" right="0.7" top="0.75" bottom="0.75" header="0.3" footer="0.3"/>
  <pageSetup orientation="portrait" horizontalDpi="0" verticalDpi="0" copies="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TT RESULTS</vt:lpstr>
      <vt:lpstr>FINAL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Waddell</dc:creator>
  <cp:lastModifiedBy>Matthew Waddell</cp:lastModifiedBy>
  <cp:lastPrinted>2024-09-21T14:22:01Z</cp:lastPrinted>
  <dcterms:created xsi:type="dcterms:W3CDTF">2019-09-10T13:40:24Z</dcterms:created>
  <dcterms:modified xsi:type="dcterms:W3CDTF">2024-09-25T15:33:39Z</dcterms:modified>
</cp:coreProperties>
</file>